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3901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clark\Desktop\"/>
    </mc:Choice>
  </mc:AlternateContent>
  <xr:revisionPtr revIDLastSave="0" documentId="8_{BFB49E5C-3A61-4F1F-A322-29EA93673FAA}" xr6:coauthVersionLast="46" xr6:coauthVersionMax="46" xr10:uidLastSave="{00000000-0000-0000-0000-000000000000}"/>
  <bookViews>
    <workbookView xWindow="-108" yWindow="-108" windowWidth="23256" windowHeight="12576" xr2:uid="{8BCC65E5-72D0-492C-A57B-71F8619A2C99}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F5" i="1" l="1"/>
  <c r="H5" i="1" s="1"/>
  <c r="F4" i="1"/>
  <c r="H4" i="1" s="1"/>
  <c r="F3" i="1"/>
  <c r="H3" i="1" s="1"/>
  <c r="F2" i="1"/>
  <c r="H2" i="1" s="1"/>
</calcChain>
</file>

<file path=xl/sharedStrings.xml><?xml version="1.0" encoding="utf-8"?>
<sst xmlns="http://schemas.openxmlformats.org/spreadsheetml/2006/main" count="29" uniqueCount="24">
  <si>
    <t>Sample</t>
  </si>
  <si>
    <t>Pathlength (cm)</t>
  </si>
  <si>
    <t>A260</t>
  </si>
  <si>
    <t>Dilution</t>
  </si>
  <si>
    <t>ε (M-1 cm-1)</t>
  </si>
  <si>
    <t>[oligo] (uM)</t>
  </si>
  <si>
    <t>Vol (uL)</t>
  </si>
  <si>
    <t>total nmol</t>
  </si>
  <si>
    <t>A280</t>
  </si>
  <si>
    <t>A230</t>
  </si>
  <si>
    <t>A260/A280</t>
  </si>
  <si>
    <t>A260/A230</t>
  </si>
  <si>
    <t>Wash #1 Pellet</t>
  </si>
  <si>
    <t>Wash #2 Pellet</t>
  </si>
  <si>
    <t>Wash #3 Pellet</t>
  </si>
  <si>
    <t>Wash #4 Pellet</t>
  </si>
  <si>
    <t>Oligo Present in Washes:</t>
  </si>
  <si>
    <t>Original Volume (mL)</t>
  </si>
  <si>
    <t>total nmols</t>
  </si>
  <si>
    <t>Total nmol oligo added to beads</t>
  </si>
  <si>
    <t>Oligo Present in Washes</t>
  </si>
  <si>
    <t>Oligo Bound to Beads</t>
  </si>
  <si>
    <t>Beads Volume (mL)</t>
  </si>
  <si>
    <t>Oligo Bound per 100 uL of Beads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</si>
</sst>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2">
    <xf numFmtId="0" fontId="0" fillId="0" borderId="0" xfId="0"/>
    <xf numFmtId="0" fontId="1" fillId="0" borderId="0" xfId="0" applyFont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557BB90-87A3-4DF1-8616-7B7FF14E6AEA}">
  <dimension ref="A1:L25"/>
  <sheetViews>
    <sheetView tabSelected="1" workbookViewId="0">
      <selection activeCell="C18" sqref="C18"/>
    </sheetView>
  </sheetViews>
  <sheetFormatPr defaultRowHeight="14.4" x14ac:dyDescent="0.3"/>
  <cols>
    <col min="1" max="1" width="13.77734375" customWidth="1"/>
    <col min="2" max="2" width="17.77734375" customWidth="1"/>
    <col min="3" max="3" width="14.21875" customWidth="1"/>
    <col min="5" max="5" width="12.44140625" customWidth="1"/>
    <col min="6" max="6" width="12.109375" customWidth="1"/>
    <col min="7" max="7" width="10.109375" customWidth="1"/>
    <col min="8" max="8" width="13.109375" customWidth="1"/>
    <col min="11" max="11" width="10.5546875" customWidth="1"/>
    <col min="12" max="12" width="10.33203125" customWidth="1"/>
  </cols>
  <sheetData>
    <row r="1" spans="1:12" x14ac:dyDescent="0.3">
      <c r="A1" t="s">
        <v>0</v>
      </c>
      <c r="B1" t="s">
        <v>1</v>
      </c>
      <c r="C1" t="s">
        <v>2</v>
      </c>
      <c r="D1" t="s">
        <v>3</v>
      </c>
      <c r="E1" s="1" t="s">
        <v>4</v>
      </c>
      <c r="F1" s="1" t="s">
        <v>5</v>
      </c>
      <c r="G1" s="1" t="s">
        <v>6</v>
      </c>
      <c r="H1" s="1" t="s">
        <v>7</v>
      </c>
      <c r="I1" s="1" t="s">
        <v>8</v>
      </c>
      <c r="J1" s="1" t="s">
        <v>9</v>
      </c>
      <c r="K1" s="1" t="s">
        <v>10</v>
      </c>
      <c r="L1" s="1" t="s">
        <v>11</v>
      </c>
    </row>
    <row r="2" spans="1:12" x14ac:dyDescent="0.3">
      <c r="A2" t="s">
        <v>12</v>
      </c>
      <c r="B2">
        <v>1</v>
      </c>
      <c r="E2">
        <v>248300</v>
      </c>
      <c r="F2">
        <f>((C2*D2)/(E2))*1000000</f>
        <v>0</v>
      </c>
      <c r="G2">
        <v>500</v>
      </c>
      <c r="H2">
        <f>((F2*1000)*(G2/1000000))</f>
        <v>0</v>
      </c>
    </row>
    <row r="3" spans="1:12" x14ac:dyDescent="0.3">
      <c r="A3" t="s">
        <v>13</v>
      </c>
      <c r="B3">
        <v>1</v>
      </c>
      <c r="E3">
        <v>248300</v>
      </c>
      <c r="F3">
        <f>((C3*D3)/(E3))*1000000</f>
        <v>0</v>
      </c>
      <c r="G3">
        <v>500</v>
      </c>
      <c r="H3">
        <f t="shared" ref="H3:H5" si="0">((F3*1000)*(G3/1000000))</f>
        <v>0</v>
      </c>
    </row>
    <row r="4" spans="1:12" x14ac:dyDescent="0.3">
      <c r="A4" t="s">
        <v>14</v>
      </c>
      <c r="B4">
        <v>1</v>
      </c>
      <c r="E4">
        <v>248300</v>
      </c>
      <c r="F4">
        <f>((C4*D4)/(E4))*1000000</f>
        <v>0</v>
      </c>
      <c r="G4">
        <v>500</v>
      </c>
      <c r="H4">
        <f t="shared" si="0"/>
        <v>0</v>
      </c>
    </row>
    <row r="5" spans="1:12" x14ac:dyDescent="0.3">
      <c r="A5" t="s">
        <v>15</v>
      </c>
      <c r="B5">
        <v>1</v>
      </c>
      <c r="E5">
        <v>248300</v>
      </c>
      <c r="F5">
        <f>((C5*D5)/(E5))*1000000</f>
        <v>0</v>
      </c>
      <c r="G5">
        <v>500</v>
      </c>
      <c r="H5">
        <f t="shared" si="0"/>
        <v>0</v>
      </c>
    </row>
    <row r="8" spans="1:12" x14ac:dyDescent="0.3">
      <c r="A8" t="s">
        <v>16</v>
      </c>
    </row>
    <row r="9" spans="1:12" x14ac:dyDescent="0.3">
      <c r="A9" t="s">
        <v>0</v>
      </c>
      <c r="B9" t="s">
        <v>17</v>
      </c>
      <c r="C9" t="s">
        <v>18</v>
      </c>
    </row>
    <row r="10" spans="1:12" x14ac:dyDescent="0.3">
      <c r="A10" t="s">
        <v>12</v>
      </c>
      <c r="B10">
        <v>4.8</v>
      </c>
    </row>
    <row r="11" spans="1:12" x14ac:dyDescent="0.3">
      <c r="A11" t="s">
        <v>13</v>
      </c>
      <c r="B11">
        <v>30</v>
      </c>
    </row>
    <row r="12" spans="1:12" x14ac:dyDescent="0.3">
      <c r="A12" t="s">
        <v>14</v>
      </c>
      <c r="B12">
        <v>30</v>
      </c>
    </row>
    <row r="13" spans="1:12" x14ac:dyDescent="0.3">
      <c r="A13" t="s">
        <v>15</v>
      </c>
      <c r="B13">
        <v>30</v>
      </c>
    </row>
    <row r="17" spans="1:3" x14ac:dyDescent="0.3">
      <c r="A17" t="s">
        <v>19</v>
      </c>
      <c r="C17">
        <v>1724.4260974627468</v>
      </c>
    </row>
    <row r="18" spans="1:3" x14ac:dyDescent="0.3">
      <c r="A18" t="s">
        <v>20</v>
      </c>
    </row>
    <row r="19" spans="1:3" x14ac:dyDescent="0.3">
      <c r="A19" t="s">
        <v>21</v>
      </c>
    </row>
    <row r="24" spans="1:3" x14ac:dyDescent="0.3">
      <c r="A24" t="s">
        <v>22</v>
      </c>
      <c r="C24">
        <v>13</v>
      </c>
    </row>
    <row r="25" spans="1:3" x14ac:dyDescent="0.3">
      <c r="A25" t="s">
        <v>23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Clark Fritsch</dc:creator>
  <cp:lastModifiedBy>Clark Fritsch</cp:lastModifiedBy>
  <dcterms:created xsi:type="dcterms:W3CDTF">2021-04-13T04:24:31Z</dcterms:created>
  <dcterms:modified xsi:type="dcterms:W3CDTF">2021-04-13T04:41:59Z</dcterms:modified>
</cp:coreProperties>
</file>