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julie.haendiges/Desktop/"/>
    </mc:Choice>
  </mc:AlternateContent>
  <xr:revisionPtr revIDLastSave="0" documentId="8_{37564E64-0709-4C49-8801-1ABDCFA75E08}" xr6:coauthVersionLast="47" xr6:coauthVersionMax="47" xr10:uidLastSave="{00000000-0000-0000-0000-000000000000}"/>
  <bookViews>
    <workbookView xWindow="0" yWindow="460" windowWidth="38400" windowHeight="19540" tabRatio="850" xr2:uid="{00000000-000D-0000-FFFF-FFFF00000000}"/>
  </bookViews>
  <sheets>
    <sheet name="Prep Workbook" sheetId="9" r:id="rId1"/>
    <sheet name="Sample Sheet" sheetId="2" r:id="rId2"/>
    <sheet name="Indices" sheetId="1" r:id="rId3"/>
  </sheets>
  <definedNames>
    <definedName name="_xlnm._FilterDatabase" localSheetId="0" hidden="1">'Prep Workbook'!$A$2:$H$18</definedName>
    <definedName name="_xlnm.Print_Area" localSheetId="0">'Prep Workbook'!$A$2:$H$44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24" i="2" l="1"/>
  <c r="E125" i="2"/>
  <c r="E126" i="2"/>
  <c r="E127" i="2"/>
  <c r="E128" i="2"/>
  <c r="E129" i="2"/>
  <c r="E130" i="2"/>
  <c r="E131" i="2"/>
  <c r="F131" i="2" s="1"/>
  <c r="G131" i="2" s="1"/>
  <c r="E132" i="2"/>
  <c r="G132" i="2" s="1"/>
  <c r="C18" i="2"/>
  <c r="D18" i="2" s="1"/>
  <c r="E18" i="2" s="1"/>
  <c r="F18" i="2" s="1"/>
  <c r="G18" i="2" s="1"/>
  <c r="C19" i="2"/>
  <c r="D19" i="2" s="1"/>
  <c r="E19" i="2" s="1"/>
  <c r="F19" i="2" s="1"/>
  <c r="G19" i="2" s="1"/>
  <c r="C20" i="2"/>
  <c r="D20" i="2" s="1"/>
  <c r="E20" i="2" s="1"/>
  <c r="F20" i="2" s="1"/>
  <c r="G20" i="2" s="1"/>
  <c r="C21" i="2"/>
  <c r="D21" i="2" s="1"/>
  <c r="E21" i="2" s="1"/>
  <c r="F21" i="2" s="1"/>
  <c r="G21" i="2" s="1"/>
  <c r="C22" i="2"/>
  <c r="D22" i="2" s="1"/>
  <c r="E22" i="2" s="1"/>
  <c r="F22" i="2" s="1"/>
  <c r="G22" i="2" s="1"/>
  <c r="C23" i="2"/>
  <c r="D23" i="2" s="1"/>
  <c r="E23" i="2" s="1"/>
  <c r="F23" i="2" s="1"/>
  <c r="G23" i="2" s="1"/>
  <c r="C24" i="2"/>
  <c r="D24" i="2" s="1"/>
  <c r="E24" i="2" s="1"/>
  <c r="F24" i="2" s="1"/>
  <c r="G24" i="2" s="1"/>
  <c r="C25" i="2"/>
  <c r="D25" i="2" s="1"/>
  <c r="E25" i="2" s="1"/>
  <c r="F25" i="2" s="1"/>
  <c r="G25" i="2" s="1"/>
  <c r="C26" i="2"/>
  <c r="D26" i="2" s="1"/>
  <c r="E26" i="2" s="1"/>
  <c r="F26" i="2" s="1"/>
  <c r="G26" i="2" s="1"/>
  <c r="C27" i="2"/>
  <c r="D27" i="2" s="1"/>
  <c r="E27" i="2" s="1"/>
  <c r="F27" i="2" s="1"/>
  <c r="G27" i="2" s="1"/>
  <c r="C28" i="2"/>
  <c r="D28" i="2" s="1"/>
  <c r="E28" i="2" s="1"/>
  <c r="F28" i="2" s="1"/>
  <c r="G28" i="2" s="1"/>
  <c r="C29" i="2"/>
  <c r="D29" i="2" s="1"/>
  <c r="E29" i="2" s="1"/>
  <c r="F29" i="2" s="1"/>
  <c r="G29" i="2" s="1"/>
  <c r="C30" i="2"/>
  <c r="D30" i="2" s="1"/>
  <c r="E30" i="2" s="1"/>
  <c r="F30" i="2" s="1"/>
  <c r="G30" i="2" s="1"/>
  <c r="C31" i="2"/>
  <c r="D31" i="2" s="1"/>
  <c r="E31" i="2" s="1"/>
  <c r="F31" i="2" s="1"/>
  <c r="G31" i="2" s="1"/>
  <c r="C32" i="2"/>
  <c r="D32" i="2" s="1"/>
  <c r="E32" i="2" s="1"/>
  <c r="F32" i="2" s="1"/>
  <c r="G32" i="2" s="1"/>
  <c r="C33" i="2"/>
  <c r="D33" i="2" s="1"/>
  <c r="E33" i="2" s="1"/>
  <c r="F33" i="2" s="1"/>
  <c r="G33" i="2" s="1"/>
  <c r="C34" i="2"/>
  <c r="D34" i="2" s="1"/>
  <c r="E34" i="2" s="1"/>
  <c r="F34" i="2" s="1"/>
  <c r="G34" i="2" s="1"/>
  <c r="C35" i="2"/>
  <c r="D35" i="2" s="1"/>
  <c r="E35" i="2" s="1"/>
  <c r="F35" i="2" s="1"/>
  <c r="G35" i="2" s="1"/>
  <c r="C36" i="2"/>
  <c r="D36" i="2" s="1"/>
  <c r="E36" i="2" s="1"/>
  <c r="F36" i="2" s="1"/>
  <c r="G36" i="2" s="1"/>
  <c r="C37" i="2"/>
  <c r="D37" i="2" s="1"/>
  <c r="E37" i="2" s="1"/>
  <c r="F37" i="2" s="1"/>
  <c r="G37" i="2" s="1"/>
  <c r="C38" i="2"/>
  <c r="D38" i="2" s="1"/>
  <c r="E38" i="2" s="1"/>
  <c r="F38" i="2" s="1"/>
  <c r="G38" i="2" s="1"/>
  <c r="C39" i="2"/>
  <c r="D39" i="2" s="1"/>
  <c r="E39" i="2" s="1"/>
  <c r="F39" i="2" s="1"/>
  <c r="G39" i="2" s="1"/>
  <c r="C40" i="2"/>
  <c r="D40" i="2" s="1"/>
  <c r="E40" i="2" s="1"/>
  <c r="F40" i="2" s="1"/>
  <c r="G40" i="2" s="1"/>
  <c r="C41" i="2"/>
  <c r="D41" i="2" s="1"/>
  <c r="E41" i="2" s="1"/>
  <c r="F41" i="2" s="1"/>
  <c r="G41" i="2" s="1"/>
  <c r="C42" i="2"/>
  <c r="D42" i="2" s="1"/>
  <c r="E42" i="2" s="1"/>
  <c r="F42" i="2" s="1"/>
  <c r="G42" i="2" s="1"/>
  <c r="C43" i="2"/>
  <c r="D43" i="2" s="1"/>
  <c r="E43" i="2" s="1"/>
  <c r="F43" i="2" s="1"/>
  <c r="G43" i="2" s="1"/>
  <c r="C44" i="2"/>
  <c r="D44" i="2" s="1"/>
  <c r="E44" i="2" s="1"/>
  <c r="F44" i="2" s="1"/>
  <c r="G44" i="2" s="1"/>
  <c r="C45" i="2"/>
  <c r="D45" i="2" s="1"/>
  <c r="E45" i="2" s="1"/>
  <c r="F45" i="2" s="1"/>
  <c r="G45" i="2" s="1"/>
  <c r="C46" i="2"/>
  <c r="D46" i="2" s="1"/>
  <c r="E46" i="2" s="1"/>
  <c r="F46" i="2" s="1"/>
  <c r="G46" i="2" s="1"/>
  <c r="C47" i="2"/>
  <c r="D47" i="2" s="1"/>
  <c r="E47" i="2" s="1"/>
  <c r="F47" i="2" s="1"/>
  <c r="G47" i="2" s="1"/>
  <c r="C48" i="2"/>
  <c r="D48" i="2" s="1"/>
  <c r="E48" i="2" s="1"/>
  <c r="F48" i="2" s="1"/>
  <c r="G48" i="2" s="1"/>
  <c r="C49" i="2"/>
  <c r="D49" i="2" s="1"/>
  <c r="E49" i="2" s="1"/>
  <c r="F49" i="2" s="1"/>
  <c r="G49" i="2" s="1"/>
  <c r="C50" i="2"/>
  <c r="D50" i="2" s="1"/>
  <c r="E50" i="2" s="1"/>
  <c r="F50" i="2" s="1"/>
  <c r="G50" i="2" s="1"/>
  <c r="C51" i="2"/>
  <c r="D51" i="2" s="1"/>
  <c r="E51" i="2" s="1"/>
  <c r="F51" i="2" s="1"/>
  <c r="G51" i="2" s="1"/>
  <c r="C52" i="2"/>
  <c r="D52" i="2" s="1"/>
  <c r="E52" i="2" s="1"/>
  <c r="F52" i="2" s="1"/>
  <c r="G52" i="2" s="1"/>
  <c r="C53" i="2"/>
  <c r="D53" i="2" s="1"/>
  <c r="E53" i="2" s="1"/>
  <c r="F53" i="2" s="1"/>
  <c r="G53" i="2" s="1"/>
  <c r="C54" i="2"/>
  <c r="D54" i="2" s="1"/>
  <c r="E54" i="2" s="1"/>
  <c r="F54" i="2" s="1"/>
  <c r="G54" i="2" s="1"/>
  <c r="C55" i="2"/>
  <c r="D55" i="2" s="1"/>
  <c r="E55" i="2" s="1"/>
  <c r="F55" i="2" s="1"/>
  <c r="G55" i="2" s="1"/>
  <c r="C56" i="2"/>
  <c r="D56" i="2" s="1"/>
  <c r="E56" i="2" s="1"/>
  <c r="F56" i="2" s="1"/>
  <c r="G56" i="2" s="1"/>
  <c r="C57" i="2"/>
  <c r="D57" i="2" s="1"/>
  <c r="E57" i="2" s="1"/>
  <c r="F57" i="2" s="1"/>
  <c r="G57" i="2" s="1"/>
  <c r="C58" i="2"/>
  <c r="D58" i="2" s="1"/>
  <c r="E58" i="2" s="1"/>
  <c r="F58" i="2" s="1"/>
  <c r="G58" i="2" s="1"/>
  <c r="C59" i="2"/>
  <c r="D59" i="2" s="1"/>
  <c r="E59" i="2" s="1"/>
  <c r="F59" i="2" s="1"/>
  <c r="G59" i="2" s="1"/>
  <c r="C60" i="2"/>
  <c r="D60" i="2" s="1"/>
  <c r="E60" i="2" s="1"/>
  <c r="F60" i="2" s="1"/>
  <c r="G60" i="2" s="1"/>
  <c r="C61" i="2"/>
  <c r="D61" i="2" s="1"/>
  <c r="E61" i="2" s="1"/>
  <c r="F61" i="2" s="1"/>
  <c r="G61" i="2" s="1"/>
  <c r="C62" i="2"/>
  <c r="D62" i="2" s="1"/>
  <c r="E62" i="2" s="1"/>
  <c r="F62" i="2" s="1"/>
  <c r="G62" i="2" s="1"/>
  <c r="C63" i="2"/>
  <c r="D63" i="2" s="1"/>
  <c r="E63" i="2" s="1"/>
  <c r="F63" i="2" s="1"/>
  <c r="G63" i="2" s="1"/>
  <c r="C64" i="2"/>
  <c r="D64" i="2" s="1"/>
  <c r="E64" i="2" s="1"/>
  <c r="F64" i="2" s="1"/>
  <c r="G64" i="2" s="1"/>
  <c r="C65" i="2"/>
  <c r="D65" i="2" s="1"/>
  <c r="E65" i="2" s="1"/>
  <c r="F65" i="2" s="1"/>
  <c r="G65" i="2" s="1"/>
  <c r="C66" i="2"/>
  <c r="D66" i="2" s="1"/>
  <c r="E66" i="2" s="1"/>
  <c r="F66" i="2" s="1"/>
  <c r="G66" i="2" s="1"/>
  <c r="C67" i="2"/>
  <c r="D67" i="2" s="1"/>
  <c r="E67" i="2" s="1"/>
  <c r="F67" i="2" s="1"/>
  <c r="G67" i="2" s="1"/>
  <c r="C68" i="2"/>
  <c r="D68" i="2" s="1"/>
  <c r="E68" i="2" s="1"/>
  <c r="F68" i="2" s="1"/>
  <c r="G68" i="2" s="1"/>
  <c r="C69" i="2"/>
  <c r="D69" i="2" s="1"/>
  <c r="E69" i="2" s="1"/>
  <c r="F69" i="2" s="1"/>
  <c r="G69" i="2" s="1"/>
  <c r="C70" i="2"/>
  <c r="D70" i="2" s="1"/>
  <c r="E70" i="2" s="1"/>
  <c r="F70" i="2" s="1"/>
  <c r="G70" i="2" s="1"/>
  <c r="C71" i="2"/>
  <c r="D71" i="2" s="1"/>
  <c r="E71" i="2" s="1"/>
  <c r="F71" i="2" s="1"/>
  <c r="G71" i="2" s="1"/>
  <c r="C72" i="2"/>
  <c r="D72" i="2" s="1"/>
  <c r="E72" i="2" s="1"/>
  <c r="F72" i="2" s="1"/>
  <c r="G72" i="2" s="1"/>
  <c r="C73" i="2"/>
  <c r="D73" i="2" s="1"/>
  <c r="E73" i="2" s="1"/>
  <c r="F73" i="2" s="1"/>
  <c r="G73" i="2" s="1"/>
  <c r="C74" i="2"/>
  <c r="D74" i="2" s="1"/>
  <c r="E74" i="2" s="1"/>
  <c r="F74" i="2" s="1"/>
  <c r="G74" i="2" s="1"/>
  <c r="C75" i="2"/>
  <c r="D75" i="2" s="1"/>
  <c r="E75" i="2" s="1"/>
  <c r="F75" i="2" s="1"/>
  <c r="G75" i="2" s="1"/>
  <c r="C76" i="2"/>
  <c r="D76" i="2" s="1"/>
  <c r="E76" i="2" s="1"/>
  <c r="F76" i="2" s="1"/>
  <c r="G76" i="2" s="1"/>
  <c r="C77" i="2"/>
  <c r="D77" i="2" s="1"/>
  <c r="E77" i="2" s="1"/>
  <c r="F77" i="2" s="1"/>
  <c r="G77" i="2" s="1"/>
  <c r="C78" i="2"/>
  <c r="D78" i="2" s="1"/>
  <c r="E78" i="2" s="1"/>
  <c r="F78" i="2" s="1"/>
  <c r="G78" i="2" s="1"/>
  <c r="C79" i="2"/>
  <c r="D79" i="2" s="1"/>
  <c r="E79" i="2" s="1"/>
  <c r="F79" i="2" s="1"/>
  <c r="G79" i="2" s="1"/>
  <c r="C80" i="2"/>
  <c r="D80" i="2" s="1"/>
  <c r="E80" i="2" s="1"/>
  <c r="F80" i="2" s="1"/>
  <c r="G80" i="2" s="1"/>
  <c r="C81" i="2"/>
  <c r="D81" i="2" s="1"/>
  <c r="E81" i="2" s="1"/>
  <c r="F81" i="2" s="1"/>
  <c r="G81" i="2" s="1"/>
  <c r="C82" i="2"/>
  <c r="D82" i="2" s="1"/>
  <c r="E82" i="2" s="1"/>
  <c r="F82" i="2" s="1"/>
  <c r="G82" i="2" s="1"/>
  <c r="C83" i="2"/>
  <c r="D83" i="2" s="1"/>
  <c r="E83" i="2" s="1"/>
  <c r="F83" i="2" s="1"/>
  <c r="G83" i="2" s="1"/>
  <c r="C84" i="2"/>
  <c r="D84" i="2" s="1"/>
  <c r="E84" i="2" s="1"/>
  <c r="F84" i="2" s="1"/>
  <c r="G84" i="2" s="1"/>
  <c r="C85" i="2"/>
  <c r="D85" i="2" s="1"/>
  <c r="E85" i="2" s="1"/>
  <c r="F85" i="2" s="1"/>
  <c r="G85" i="2" s="1"/>
  <c r="C86" i="2"/>
  <c r="D86" i="2" s="1"/>
  <c r="E86" i="2" s="1"/>
  <c r="F86" i="2" s="1"/>
  <c r="G86" i="2" s="1"/>
  <c r="C87" i="2"/>
  <c r="D87" i="2" s="1"/>
  <c r="E87" i="2" s="1"/>
  <c r="F87" i="2" s="1"/>
  <c r="G87" i="2" s="1"/>
  <c r="C88" i="2"/>
  <c r="D88" i="2" s="1"/>
  <c r="E88" i="2" s="1"/>
  <c r="F88" i="2" s="1"/>
  <c r="G88" i="2" s="1"/>
  <c r="C89" i="2"/>
  <c r="D89" i="2" s="1"/>
  <c r="E89" i="2" s="1"/>
  <c r="F89" i="2" s="1"/>
  <c r="G89" i="2" s="1"/>
  <c r="C90" i="2"/>
  <c r="D90" i="2" s="1"/>
  <c r="E90" i="2" s="1"/>
  <c r="F90" i="2" s="1"/>
  <c r="G90" i="2" s="1"/>
  <c r="C91" i="2"/>
  <c r="D91" i="2" s="1"/>
  <c r="E91" i="2" s="1"/>
  <c r="F91" i="2" s="1"/>
  <c r="G91" i="2" s="1"/>
  <c r="C92" i="2"/>
  <c r="D92" i="2" s="1"/>
  <c r="E92" i="2" s="1"/>
  <c r="F92" i="2" s="1"/>
  <c r="G92" i="2" s="1"/>
  <c r="C93" i="2"/>
  <c r="D93" i="2" s="1"/>
  <c r="E93" i="2" s="1"/>
  <c r="F93" i="2" s="1"/>
  <c r="G93" i="2" s="1"/>
  <c r="C94" i="2"/>
  <c r="D94" i="2" s="1"/>
  <c r="E94" i="2" s="1"/>
  <c r="F94" i="2" s="1"/>
  <c r="G94" i="2" s="1"/>
  <c r="C95" i="2"/>
  <c r="D95" i="2" s="1"/>
  <c r="E95" i="2" s="1"/>
  <c r="F95" i="2" s="1"/>
  <c r="G95" i="2" s="1"/>
  <c r="C96" i="2"/>
  <c r="D96" i="2" s="1"/>
  <c r="E96" i="2" s="1"/>
  <c r="F96" i="2" s="1"/>
  <c r="G96" i="2" s="1"/>
  <c r="C97" i="2"/>
  <c r="D97" i="2" s="1"/>
  <c r="E97" i="2" s="1"/>
  <c r="F97" i="2" s="1"/>
  <c r="G97" i="2" s="1"/>
  <c r="C98" i="2"/>
  <c r="D98" i="2" s="1"/>
  <c r="E98" i="2" s="1"/>
  <c r="F98" i="2" s="1"/>
  <c r="G98" i="2" s="1"/>
  <c r="C99" i="2"/>
  <c r="D99" i="2" s="1"/>
  <c r="E99" i="2" s="1"/>
  <c r="F99" i="2" s="1"/>
  <c r="G99" i="2" s="1"/>
  <c r="C100" i="2"/>
  <c r="D100" i="2" s="1"/>
  <c r="E100" i="2" s="1"/>
  <c r="F100" i="2" s="1"/>
  <c r="G100" i="2" s="1"/>
  <c r="C101" i="2"/>
  <c r="D101" i="2" s="1"/>
  <c r="E101" i="2" s="1"/>
  <c r="F101" i="2" s="1"/>
  <c r="G101" i="2" s="1"/>
  <c r="C102" i="2"/>
  <c r="D102" i="2" s="1"/>
  <c r="E102" i="2" s="1"/>
  <c r="F102" i="2" s="1"/>
  <c r="G102" i="2" s="1"/>
  <c r="C103" i="2"/>
  <c r="D103" i="2" s="1"/>
  <c r="E103" i="2" s="1"/>
  <c r="F103" i="2" s="1"/>
  <c r="G103" i="2" s="1"/>
  <c r="C104" i="2"/>
  <c r="D104" i="2" s="1"/>
  <c r="E104" i="2" s="1"/>
  <c r="F104" i="2" s="1"/>
  <c r="G104" i="2" s="1"/>
  <c r="C105" i="2"/>
  <c r="D105" i="2" s="1"/>
  <c r="E105" i="2" s="1"/>
  <c r="F105" i="2" s="1"/>
  <c r="G105" i="2" s="1"/>
  <c r="C106" i="2"/>
  <c r="D106" i="2" s="1"/>
  <c r="E106" i="2" s="1"/>
  <c r="F106" i="2" s="1"/>
  <c r="G106" i="2" s="1"/>
  <c r="C107" i="2"/>
  <c r="D107" i="2" s="1"/>
  <c r="E107" i="2" s="1"/>
  <c r="F107" i="2" s="1"/>
  <c r="G107" i="2" s="1"/>
  <c r="C108" i="2"/>
  <c r="D108" i="2" s="1"/>
  <c r="E108" i="2" s="1"/>
  <c r="F108" i="2" s="1"/>
  <c r="G108" i="2" s="1"/>
  <c r="C109" i="2"/>
  <c r="D109" i="2" s="1"/>
  <c r="E109" i="2" s="1"/>
  <c r="F109" i="2" s="1"/>
  <c r="G109" i="2" s="1"/>
  <c r="C110" i="2"/>
  <c r="D110" i="2" s="1"/>
  <c r="E110" i="2" s="1"/>
  <c r="F110" i="2" s="1"/>
  <c r="G110" i="2" s="1"/>
  <c r="C111" i="2"/>
  <c r="D111" i="2" s="1"/>
  <c r="E111" i="2" s="1"/>
  <c r="F111" i="2" s="1"/>
  <c r="G111" i="2" s="1"/>
  <c r="C112" i="2"/>
  <c r="D112" i="2" s="1"/>
  <c r="E112" i="2" s="1"/>
  <c r="F112" i="2" s="1"/>
  <c r="G112" i="2" s="1"/>
  <c r="C113" i="2"/>
  <c r="D113" i="2" s="1"/>
  <c r="E113" i="2" s="1"/>
  <c r="F113" i="2" s="1"/>
  <c r="G113" i="2" s="1"/>
  <c r="C114" i="2"/>
  <c r="D114" i="2" s="1"/>
  <c r="E114" i="2" s="1"/>
  <c r="F114" i="2" s="1"/>
  <c r="G114" i="2" s="1"/>
  <c r="C115" i="2"/>
  <c r="D115" i="2" s="1"/>
  <c r="E115" i="2" s="1"/>
  <c r="F115" i="2" s="1"/>
  <c r="G115" i="2" s="1"/>
  <c r="C116" i="2"/>
  <c r="D116" i="2" s="1"/>
  <c r="E116" i="2" s="1"/>
  <c r="F116" i="2" s="1"/>
  <c r="G116" i="2" s="1"/>
  <c r="C117" i="2"/>
  <c r="D117" i="2" s="1"/>
  <c r="E117" i="2" s="1"/>
  <c r="F117" i="2" s="1"/>
  <c r="G117" i="2" s="1"/>
  <c r="C118" i="2"/>
  <c r="D118" i="2" s="1"/>
  <c r="E118" i="2" s="1"/>
  <c r="F118" i="2" s="1"/>
  <c r="G118" i="2" s="1"/>
  <c r="C119" i="2"/>
  <c r="D119" i="2" s="1"/>
  <c r="E119" i="2" s="1"/>
  <c r="F119" i="2" s="1"/>
  <c r="G119" i="2" s="1"/>
  <c r="C120" i="2"/>
  <c r="D120" i="2" s="1"/>
  <c r="E120" i="2" s="1"/>
  <c r="F120" i="2" s="1"/>
  <c r="G120" i="2" s="1"/>
  <c r="C121" i="2"/>
  <c r="D121" i="2" s="1"/>
  <c r="E121" i="2" s="1"/>
  <c r="F121" i="2" s="1"/>
  <c r="G121" i="2" s="1"/>
  <c r="C122" i="2"/>
  <c r="D122" i="2" s="1"/>
  <c r="E122" i="2" s="1"/>
  <c r="F122" i="2" s="1"/>
  <c r="G122" i="2" s="1"/>
  <c r="C123" i="2"/>
  <c r="D123" i="2" s="1"/>
  <c r="E123" i="2" s="1"/>
  <c r="F123" i="2" s="1"/>
  <c r="G123" i="2" s="1"/>
  <c r="C124" i="2"/>
  <c r="C125" i="2"/>
  <c r="C126" i="2"/>
  <c r="C127" i="2"/>
  <c r="C128" i="2"/>
  <c r="C129" i="2"/>
  <c r="C130" i="2"/>
  <c r="C17" i="2"/>
  <c r="D17" i="2" s="1"/>
  <c r="E17" i="2" s="1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17" i="2"/>
  <c r="B7" i="2"/>
  <c r="F126" i="2" l="1"/>
  <c r="G126" i="2" s="1"/>
  <c r="F125" i="2"/>
  <c r="G125" i="2" s="1"/>
  <c r="F124" i="2"/>
  <c r="G124" i="2" s="1"/>
  <c r="F130" i="2"/>
  <c r="G130" i="2" s="1"/>
  <c r="F129" i="2"/>
  <c r="G129" i="2" s="1"/>
  <c r="F17" i="2"/>
  <c r="G17" i="2" s="1"/>
  <c r="F128" i="2"/>
  <c r="G128" i="2" s="1"/>
  <c r="F127" i="2"/>
  <c r="G127" i="2" s="1"/>
  <c r="D43" i="9" l="1"/>
  <c r="G27" i="9"/>
  <c r="H27" i="9"/>
  <c r="L27" i="9"/>
  <c r="M27" i="9" s="1"/>
  <c r="G28" i="9"/>
  <c r="H28" i="9"/>
  <c r="L28" i="9"/>
  <c r="M28" i="9" s="1"/>
  <c r="G29" i="9"/>
  <c r="H29" i="9"/>
  <c r="L29" i="9"/>
  <c r="M29" i="9" s="1"/>
  <c r="G30" i="9"/>
  <c r="H30" i="9"/>
  <c r="L30" i="9"/>
  <c r="M30" i="9" s="1"/>
  <c r="G31" i="9"/>
  <c r="H31" i="9"/>
  <c r="L31" i="9"/>
  <c r="M31" i="9" s="1"/>
  <c r="G32" i="9"/>
  <c r="H32" i="9"/>
  <c r="L32" i="9"/>
  <c r="M32" i="9" s="1"/>
  <c r="G33" i="9"/>
  <c r="H33" i="9"/>
  <c r="L33" i="9"/>
  <c r="M33" i="9" s="1"/>
  <c r="G34" i="9"/>
  <c r="H34" i="9"/>
  <c r="L34" i="9"/>
  <c r="M34" i="9" s="1"/>
  <c r="G35" i="9"/>
  <c r="H35" i="9"/>
  <c r="L35" i="9"/>
  <c r="M35" i="9" s="1"/>
  <c r="G36" i="9"/>
  <c r="H36" i="9"/>
  <c r="L36" i="9"/>
  <c r="M36" i="9" s="1"/>
  <c r="G37" i="9"/>
  <c r="H37" i="9"/>
  <c r="L37" i="9"/>
  <c r="M37" i="9" s="1"/>
  <c r="G38" i="9"/>
  <c r="H38" i="9"/>
  <c r="L38" i="9"/>
  <c r="M38" i="9" s="1"/>
  <c r="G39" i="9"/>
  <c r="H39" i="9"/>
  <c r="L39" i="9"/>
  <c r="M39" i="9"/>
  <c r="G40" i="9"/>
  <c r="H40" i="9"/>
  <c r="L40" i="9"/>
  <c r="M40" i="9" s="1"/>
  <c r="G41" i="9"/>
  <c r="H41" i="9"/>
  <c r="L41" i="9"/>
  <c r="M41" i="9" s="1"/>
  <c r="G42" i="9"/>
  <c r="H42" i="9"/>
  <c r="L42" i="9"/>
  <c r="M42" i="9" s="1"/>
  <c r="D53" i="9"/>
  <c r="D54" i="9" s="1"/>
  <c r="L4" i="9"/>
  <c r="M4" i="9" s="1"/>
  <c r="L5" i="9"/>
  <c r="M5" i="9" s="1"/>
  <c r="L6" i="9"/>
  <c r="M6" i="9" s="1"/>
  <c r="L7" i="9"/>
  <c r="M7" i="9" s="1"/>
  <c r="L8" i="9"/>
  <c r="M8" i="9" s="1"/>
  <c r="L9" i="9"/>
  <c r="M9" i="9" s="1"/>
  <c r="L10" i="9"/>
  <c r="M10" i="9" s="1"/>
  <c r="L11" i="9"/>
  <c r="M11" i="9" s="1"/>
  <c r="L12" i="9"/>
  <c r="M12" i="9" s="1"/>
  <c r="L13" i="9"/>
  <c r="M13" i="9" s="1"/>
  <c r="L14" i="9"/>
  <c r="M14" i="9" s="1"/>
  <c r="L15" i="9"/>
  <c r="M15" i="9" s="1"/>
  <c r="L16" i="9"/>
  <c r="M16" i="9" s="1"/>
  <c r="L17" i="9"/>
  <c r="M17" i="9" s="1"/>
  <c r="L18" i="9"/>
  <c r="M18" i="9" s="1"/>
  <c r="L19" i="9"/>
  <c r="M19" i="9" s="1"/>
  <c r="L20" i="9"/>
  <c r="M20" i="9" s="1"/>
  <c r="L21" i="9"/>
  <c r="M21" i="9" s="1"/>
  <c r="L22" i="9"/>
  <c r="M22" i="9" s="1"/>
  <c r="L23" i="9"/>
  <c r="M23" i="9" s="1"/>
  <c r="L24" i="9"/>
  <c r="M24" i="9" s="1"/>
  <c r="L25" i="9"/>
  <c r="M25" i="9" s="1"/>
  <c r="L26" i="9"/>
  <c r="M26" i="9" s="1"/>
  <c r="L3" i="9"/>
  <c r="M3" i="9" s="1"/>
  <c r="G4" i="9"/>
  <c r="G5" i="9"/>
  <c r="G6" i="9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3" i="9"/>
  <c r="H4" i="9"/>
  <c r="H5" i="9"/>
  <c r="H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3" i="9"/>
  <c r="I42" i="2" l="1"/>
  <c r="I43" i="2"/>
  <c r="I44" i="2"/>
  <c r="I45" i="2"/>
  <c r="I38" i="2"/>
  <c r="I39" i="2"/>
  <c r="I40" i="2"/>
  <c r="I41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</calcChain>
</file>

<file path=xl/sharedStrings.xml><?xml version="1.0" encoding="utf-8"?>
<sst xmlns="http://schemas.openxmlformats.org/spreadsheetml/2006/main" count="3194" uniqueCount="1764">
  <si>
    <t>Well position</t>
  </si>
  <si>
    <t>Organism</t>
  </si>
  <si>
    <t>Indices</t>
  </si>
  <si>
    <t>RSB</t>
  </si>
  <si>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</si>
  <si>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</si>
  <si>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</si>
  <si>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</si>
  <si>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</si>
  <si>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</si>
  <si>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</si>
  <si>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</si>
  <si>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</si>
  <si>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</si>
  <si>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</si>
  <si>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</si>
  <si>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</si>
  <si>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</si>
  <si>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</si>
  <si>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</si>
  <si>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Date</t>
  </si>
  <si>
    <t>[Header]</t>
  </si>
  <si>
    <t>Workflow</t>
  </si>
  <si>
    <t>GenerateFASTQ</t>
  </si>
  <si>
    <t>Description</t>
  </si>
  <si>
    <t>Chemistry</t>
  </si>
  <si>
    <t>Amplicon</t>
  </si>
  <si>
    <t>[Reads]</t>
  </si>
  <si>
    <t>[Settings]</t>
  </si>
  <si>
    <t>CTGTCTCTTATACACATCT</t>
  </si>
  <si>
    <t>[Data]</t>
  </si>
  <si>
    <t>Sample_ID</t>
  </si>
  <si>
    <t>I7_Index_ID</t>
  </si>
  <si>
    <t>index</t>
  </si>
  <si>
    <t>I5_Index_ID</t>
  </si>
  <si>
    <t>index2</t>
  </si>
  <si>
    <t>IndexName</t>
  </si>
  <si>
    <t>BasesForSampleSheet</t>
  </si>
  <si>
    <t>TAAGGCGA</t>
  </si>
  <si>
    <t>CGTACTAG</t>
  </si>
  <si>
    <t>AGGCAGAA</t>
  </si>
  <si>
    <t>GGACTCCT</t>
  </si>
  <si>
    <t>TAGGCATG</t>
  </si>
  <si>
    <t>CTCTCTAC</t>
  </si>
  <si>
    <t>CGAGGCTG</t>
  </si>
  <si>
    <t>GTAGAGGA</t>
  </si>
  <si>
    <t>A03</t>
  </si>
  <si>
    <t>B03</t>
  </si>
  <si>
    <t>C03</t>
  </si>
  <si>
    <t>D03</t>
  </si>
  <si>
    <t>E03</t>
  </si>
  <si>
    <t>F03</t>
  </si>
  <si>
    <t>G03</t>
  </si>
  <si>
    <t>H03</t>
  </si>
  <si>
    <t>GCTCATGA</t>
  </si>
  <si>
    <t>TATCCTCT</t>
  </si>
  <si>
    <t>GTAAGGAG</t>
  </si>
  <si>
    <t>ACTGCATA</t>
  </si>
  <si>
    <t>CGTCTAAT</t>
  </si>
  <si>
    <t>H701</t>
  </si>
  <si>
    <t>H702</t>
  </si>
  <si>
    <t>H703</t>
  </si>
  <si>
    <t>H705</t>
  </si>
  <si>
    <t>H706</t>
  </si>
  <si>
    <t>H707</t>
  </si>
  <si>
    <t>H710</t>
  </si>
  <si>
    <t>H711</t>
  </si>
  <si>
    <t>H712</t>
  </si>
  <si>
    <t>H714</t>
  </si>
  <si>
    <t>H720</t>
  </si>
  <si>
    <t>H723</t>
  </si>
  <si>
    <t>H503</t>
  </si>
  <si>
    <t>H505</t>
  </si>
  <si>
    <t>H506</t>
  </si>
  <si>
    <t>H510</t>
  </si>
  <si>
    <t>H513</t>
  </si>
  <si>
    <t>H516</t>
  </si>
  <si>
    <t>H517</t>
  </si>
  <si>
    <t>H522</t>
  </si>
  <si>
    <t>CGGAGCCT</t>
  </si>
  <si>
    <t>TAGCGCTC</t>
  </si>
  <si>
    <t>TCGACTAG</t>
  </si>
  <si>
    <t>CCTAGAGT</t>
  </si>
  <si>
    <t>GCGTAAGA</t>
  </si>
  <si>
    <t>TTATGCGA</t>
  </si>
  <si>
    <t>BLT</t>
  </si>
  <si>
    <t>TB1</t>
  </si>
  <si>
    <t>EPM</t>
  </si>
  <si>
    <t>TSB</t>
  </si>
  <si>
    <t>TWB</t>
  </si>
  <si>
    <t>SPB</t>
  </si>
  <si>
    <t>Nextera DNA Flex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</si>
  <si>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</si>
  <si>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</si>
  <si>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</si>
  <si>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</si>
  <si>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</si>
  <si>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</si>
  <si>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</si>
  <si>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</si>
  <si>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</si>
  <si>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</si>
  <si>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</si>
  <si>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</si>
  <si>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</si>
  <si>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H05</t>
  </si>
  <si>
    <t>A06</t>
  </si>
  <si>
    <t>B06</t>
  </si>
  <si>
    <t>C06</t>
  </si>
  <si>
    <t>D06</t>
  </si>
  <si>
    <t>E06</t>
  </si>
  <si>
    <t>F06</t>
  </si>
  <si>
    <t>H06</t>
  </si>
  <si>
    <t>G05</t>
  </si>
  <si>
    <t>G06</t>
  </si>
  <si>
    <t>A07</t>
  </si>
  <si>
    <t>B07</t>
  </si>
  <si>
    <t>C07</t>
  </si>
  <si>
    <t>D07</t>
  </si>
  <si>
    <t>E07</t>
  </si>
  <si>
    <t>F07</t>
  </si>
  <si>
    <t>G07</t>
  </si>
  <si>
    <t>H07</t>
  </si>
  <si>
    <t>A08</t>
  </si>
  <si>
    <t>B08</t>
  </si>
  <si>
    <t>C08</t>
  </si>
  <si>
    <t>D08</t>
  </si>
  <si>
    <t>E08</t>
  </si>
  <si>
    <t>F08</t>
  </si>
  <si>
    <t>G08</t>
  </si>
  <si>
    <t>H08</t>
  </si>
  <si>
    <t>A09</t>
  </si>
  <si>
    <t>B09</t>
  </si>
  <si>
    <t>C09</t>
  </si>
  <si>
    <t>D09</t>
  </si>
  <si>
    <t>E09</t>
  </si>
  <si>
    <t>F09</t>
  </si>
  <si>
    <t>G09</t>
  </si>
  <si>
    <t>H09</t>
  </si>
  <si>
    <t>CFSAN ID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</si>
  <si>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</si>
  <si>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</si>
  <si>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</si>
  <si>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</si>
  <si>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</si>
  <si>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</si>
  <si>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</si>
  <si>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</si>
  <si>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</si>
  <si>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</si>
  <si>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</si>
  <si>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</si>
  <si>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</si>
  <si>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</si>
  <si>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</si>
  <si>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</si>
  <si>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</si>
  <si>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</si>
  <si>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</si>
  <si>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</si>
  <si>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</si>
  <si>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</si>
  <si>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</si>
  <si>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</si>
  <si>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Volume of Input Water (ul)</t>
  </si>
  <si>
    <t>Volume of Input DNA (ul)</t>
  </si>
  <si>
    <t>Genome Size</t>
  </si>
  <si>
    <t>DNA Input &gt;100 ng</t>
  </si>
  <si>
    <t>Input DNA Qubit Conc (ng/ul)</t>
  </si>
  <si>
    <t>CD Index Kit Index Well</t>
  </si>
  <si>
    <t>Post Library Prep Qubit Conc (ng/ul)</t>
  </si>
  <si>
    <t>5ul of 4nM pooled libraries + 5ul of NaOH + 990ul of HT1 = 20pM library pool</t>
  </si>
  <si>
    <t>Desired Final Loading concentration (12 pM to 20 pM):</t>
  </si>
  <si>
    <t>Volume of 20pM library pool:</t>
  </si>
  <si>
    <t>Volume of HT1 buffer:</t>
  </si>
  <si>
    <t>Percentage of PhiX spiked (if applicable):</t>
  </si>
  <si>
    <t>Volume of Library for 4nm Dilution</t>
  </si>
  <si>
    <t>Volume of Diluent (ul)</t>
  </si>
  <si>
    <t>Reagent</t>
  </si>
  <si>
    <t>Expiration Date</t>
  </si>
  <si>
    <t>Hyb buffer</t>
  </si>
  <si>
    <t>Flowcell</t>
  </si>
  <si>
    <t>PR2</t>
  </si>
  <si>
    <t>Cartridge</t>
  </si>
  <si>
    <t>Lot Number</t>
  </si>
  <si>
    <t>F05</t>
  </si>
  <si>
    <t>AAGAGGCA</t>
  </si>
  <si>
    <t>Index Plate Well List</t>
  </si>
  <si>
    <t>Index i7 Name</t>
  </si>
  <si>
    <t>Index i5 Name</t>
  </si>
  <si>
    <t>Sequencing Kit (Cycles)</t>
  </si>
  <si>
    <t>DNA Load (Mb)</t>
  </si>
  <si>
    <t>Total Mb:</t>
  </si>
  <si>
    <t>v2 (500)</t>
  </si>
  <si>
    <t xml:space="preserve">v3 (600) </t>
  </si>
  <si>
    <t>Micro (300)</t>
  </si>
  <si>
    <t>Experiment Name</t>
  </si>
  <si>
    <t>Module</t>
  </si>
  <si>
    <t>Library Prep Kit</t>
  </si>
  <si>
    <t>Index Kit</t>
  </si>
  <si>
    <t>DO NOT ALTER THIS TAB, or the SampleSheet tab</t>
  </si>
  <si>
    <t>CD</t>
  </si>
  <si>
    <t>UD-A</t>
  </si>
  <si>
    <t>UD-B</t>
  </si>
  <si>
    <t>UD-C</t>
  </si>
  <si>
    <t>UD-D</t>
  </si>
  <si>
    <t>IndexKits</t>
  </si>
  <si>
    <t>IEM_Assay</t>
  </si>
  <si>
    <t>IEM_IndexAdapters</t>
  </si>
  <si>
    <t>LRM_LibraryPrepKit</t>
  </si>
  <si>
    <t>Nextera DNA CD Indexes (96 Indexes plated)</t>
  </si>
  <si>
    <t>Nextera DNA CD Indexes - 96 Indexes Plated</t>
  </si>
  <si>
    <t>UDP0001-7</t>
  </si>
  <si>
    <t>UDP0001-5</t>
  </si>
  <si>
    <t>UDP0097-7</t>
  </si>
  <si>
    <t>UDP0097-5</t>
  </si>
  <si>
    <t>UDP0193-7</t>
  </si>
  <si>
    <t>UDP0193-5</t>
  </si>
  <si>
    <t>UDP0289-7</t>
  </si>
  <si>
    <t>UDP0289-5</t>
  </si>
  <si>
    <t>IDT-ILMN Nextera DNA UD Indexes (384 Indexes)</t>
  </si>
  <si>
    <t>Nextera DNA UD Indexes Set A - 96 Indexes Plated</t>
  </si>
  <si>
    <t>UDP0002-7</t>
  </si>
  <si>
    <t>UDP0002-5</t>
  </si>
  <si>
    <t>UDP0098-7</t>
  </si>
  <si>
    <t>UDP0098-5</t>
  </si>
  <si>
    <t>UDP0194-7</t>
  </si>
  <si>
    <t>UDP0194-5</t>
  </si>
  <si>
    <t>UDP0290-7</t>
  </si>
  <si>
    <t>UDP0290-5</t>
  </si>
  <si>
    <t>Nextera DNA UD Indexes Set B - 96 Indexes Plated</t>
  </si>
  <si>
    <t>UDP0003-7</t>
  </si>
  <si>
    <t>UDP0003-5</t>
  </si>
  <si>
    <t>UDP0099-7</t>
  </si>
  <si>
    <t>UDP0099-5</t>
  </si>
  <si>
    <t>UDP0195-7</t>
  </si>
  <si>
    <t>UDP0195-5</t>
  </si>
  <si>
    <t>UDP0291-7</t>
  </si>
  <si>
    <t>UDP0291-5</t>
  </si>
  <si>
    <t>Nextera DNA UD Indexes Set C - 96 Indexes Plated</t>
  </si>
  <si>
    <t>UDP0004-7</t>
  </si>
  <si>
    <t>UDP0004-5</t>
  </si>
  <si>
    <t>UDP0100-7</t>
  </si>
  <si>
    <t>UDP0100-5</t>
  </si>
  <si>
    <t>UDP0196-7</t>
  </si>
  <si>
    <t>UDP0196-5</t>
  </si>
  <si>
    <t>UDP0292-7</t>
  </si>
  <si>
    <t>UDP0292-5</t>
  </si>
  <si>
    <t>Nextera DNA UD Indexes Set D - 96 Indexes Plated</t>
  </si>
  <si>
    <t>UDP0005-7</t>
  </si>
  <si>
    <t>UDP0005-5</t>
  </si>
  <si>
    <t>UDP0101-7</t>
  </si>
  <si>
    <t>UDP0101-5</t>
  </si>
  <si>
    <t>UDP0197-7</t>
  </si>
  <si>
    <t>UDP0197-5</t>
  </si>
  <si>
    <t>UDP0293-7</t>
  </si>
  <si>
    <t>UDP0293-5</t>
  </si>
  <si>
    <t>IDT-ILMN Nextera DNA UD Indexes 384 - Nextera DNA Flex</t>
  </si>
  <si>
    <t>IDT-ILMN Nextera DNA UD Indexes Set A B C D - 384 Indexes</t>
  </si>
  <si>
    <t>UDP0006-7</t>
  </si>
  <si>
    <t>UDP0006-5</t>
  </si>
  <si>
    <t>UDP0102-7</t>
  </si>
  <si>
    <t>UDP0102-5</t>
  </si>
  <si>
    <t>UDP0198-7</t>
  </si>
  <si>
    <t>UDP0198-5</t>
  </si>
  <si>
    <t>UDP0294-7</t>
  </si>
  <si>
    <t>UDP0294-5</t>
  </si>
  <si>
    <t>UDP0007-7</t>
  </si>
  <si>
    <t>UDP0007-5</t>
  </si>
  <si>
    <t>UDP0103-7</t>
  </si>
  <si>
    <t>UDP0103-5</t>
  </si>
  <si>
    <t>UDP0199-7</t>
  </si>
  <si>
    <t>UDP0199-5</t>
  </si>
  <si>
    <t>UDP0295-7</t>
  </si>
  <si>
    <t>UDP0295-5</t>
  </si>
  <si>
    <t>UDP0008-7</t>
  </si>
  <si>
    <t>UDP0008-5</t>
  </si>
  <si>
    <t>UDP0104-7</t>
  </si>
  <si>
    <t>UDP0104-5</t>
  </si>
  <si>
    <t>UDP0200-7</t>
  </si>
  <si>
    <t>UDP0200-5</t>
  </si>
  <si>
    <t>UDP0296-7</t>
  </si>
  <si>
    <t>UDP0296-5</t>
  </si>
  <si>
    <t>UDP0009-7</t>
  </si>
  <si>
    <t>UDP0009-5</t>
  </si>
  <si>
    <t>UDP0105-7</t>
  </si>
  <si>
    <t>UDP0105-5</t>
  </si>
  <si>
    <t>UDP0201-7</t>
  </si>
  <si>
    <t>UDP0201-5</t>
  </si>
  <si>
    <t>UDP0297-7</t>
  </si>
  <si>
    <t>UDP0297-5</t>
  </si>
  <si>
    <t>UDP0010-7</t>
  </si>
  <si>
    <t>UDP0010-5</t>
  </si>
  <si>
    <t>UDP0106-7</t>
  </si>
  <si>
    <t>UDP0106-5</t>
  </si>
  <si>
    <t>UDP0202-7</t>
  </si>
  <si>
    <t>UDP0202-5</t>
  </si>
  <si>
    <t>UDP0298-7</t>
  </si>
  <si>
    <t>UDP0298-5</t>
  </si>
  <si>
    <t>UDP0011-7</t>
  </si>
  <si>
    <t>UDP0011-5</t>
  </si>
  <si>
    <t>UDP0107-7</t>
  </si>
  <si>
    <t>UDP0107-5</t>
  </si>
  <si>
    <t>UDP0203-7</t>
  </si>
  <si>
    <t>UDP0203-5</t>
  </si>
  <si>
    <t>UDP0299-7</t>
  </si>
  <si>
    <t>UDP0299-5</t>
  </si>
  <si>
    <t>UDP0012-7</t>
  </si>
  <si>
    <t>UDP0012-5</t>
  </si>
  <si>
    <t>UDP0108-7</t>
  </si>
  <si>
    <t>UDP0108-5</t>
  </si>
  <si>
    <t>UDP0204-7</t>
  </si>
  <si>
    <t>UDP0204-5</t>
  </si>
  <si>
    <t>UDP0300-7</t>
  </si>
  <si>
    <t>UDP0300-5</t>
  </si>
  <si>
    <t>UDP0013-7</t>
  </si>
  <si>
    <t>UDP0013-5</t>
  </si>
  <si>
    <t>UDP0109-7</t>
  </si>
  <si>
    <t>UDP0109-5</t>
  </si>
  <si>
    <t>UDP0205-7</t>
  </si>
  <si>
    <t>UDP0205-5</t>
  </si>
  <si>
    <t>UDP0301-7</t>
  </si>
  <si>
    <t>UDP0301-5</t>
  </si>
  <si>
    <t>UDP0014-7</t>
  </si>
  <si>
    <t>UDP0014-5</t>
  </si>
  <si>
    <t>UDP0110-7</t>
  </si>
  <si>
    <t>UDP0110-5</t>
  </si>
  <si>
    <t>UDP0206-7</t>
  </si>
  <si>
    <t>UDP0206-5</t>
  </si>
  <si>
    <t>UDP0302-7</t>
  </si>
  <si>
    <t>UDP0302-5</t>
  </si>
  <si>
    <t>UDP0015-7</t>
  </si>
  <si>
    <t>UDP0015-5</t>
  </si>
  <si>
    <t>UDP0111-7</t>
  </si>
  <si>
    <t>UDP0111-5</t>
  </si>
  <si>
    <t>UDP0207-7</t>
  </si>
  <si>
    <t>UDP0207-5</t>
  </si>
  <si>
    <t>UDP0303-7</t>
  </si>
  <si>
    <t>UDP0303-5</t>
  </si>
  <si>
    <t>UDP0016-7</t>
  </si>
  <si>
    <t>UDP0016-5</t>
  </si>
  <si>
    <t>UDP0112-7</t>
  </si>
  <si>
    <t>UDP0112-5</t>
  </si>
  <si>
    <t>UDP0208-7</t>
  </si>
  <si>
    <t>UDP0208-5</t>
  </si>
  <si>
    <t>UDP0304-7</t>
  </si>
  <si>
    <t>UDP0304-5</t>
  </si>
  <si>
    <t>UDP0017-7</t>
  </si>
  <si>
    <t>UDP0017-5</t>
  </si>
  <si>
    <t>UDP0113-7</t>
  </si>
  <si>
    <t>UDP0113-5</t>
  </si>
  <si>
    <t>UDP0209-7</t>
  </si>
  <si>
    <t>UDP0209-5</t>
  </si>
  <si>
    <t>UDP0305-7</t>
  </si>
  <si>
    <t>UDP0305-5</t>
  </si>
  <si>
    <t>UDP0018-7</t>
  </si>
  <si>
    <t>UDP0018-5</t>
  </si>
  <si>
    <t>UDP0114-7</t>
  </si>
  <si>
    <t>UDP0114-5</t>
  </si>
  <si>
    <t>UDP0210-7</t>
  </si>
  <si>
    <t>UDP0210-5</t>
  </si>
  <si>
    <t>UDP0306-7</t>
  </si>
  <si>
    <t>UDP0306-5</t>
  </si>
  <si>
    <t>UDP0019-7</t>
  </si>
  <si>
    <t>UDP0019-5</t>
  </si>
  <si>
    <t>UDP0115-7</t>
  </si>
  <si>
    <t>UDP0115-5</t>
  </si>
  <si>
    <t>UDP0211-7</t>
  </si>
  <si>
    <t>UDP0211-5</t>
  </si>
  <si>
    <t>UDP0307-7</t>
  </si>
  <si>
    <t>UDP0307-5</t>
  </si>
  <si>
    <t>UDP0020-7</t>
  </si>
  <si>
    <t>UDP0020-5</t>
  </si>
  <si>
    <t>UDP0116-7</t>
  </si>
  <si>
    <t>UDP0116-5</t>
  </si>
  <si>
    <t>UDP0212-7</t>
  </si>
  <si>
    <t>UDP0212-5</t>
  </si>
  <si>
    <t>UDP0308-7</t>
  </si>
  <si>
    <t>UDP0308-5</t>
  </si>
  <si>
    <t>GAACTGAGCG</t>
  </si>
  <si>
    <t>UDP0021-7</t>
  </si>
  <si>
    <t>UDP0021-5</t>
  </si>
  <si>
    <t>UDP0117-7</t>
  </si>
  <si>
    <t>UDP0117-5</t>
  </si>
  <si>
    <t>UDP0213-7</t>
  </si>
  <si>
    <t>UDP0213-5</t>
  </si>
  <si>
    <t>UDP0309-7</t>
  </si>
  <si>
    <t>UDP0309-5</t>
  </si>
  <si>
    <t>AGGTCAGATA</t>
  </si>
  <si>
    <t>UDP0022-7</t>
  </si>
  <si>
    <t>UDP0022-5</t>
  </si>
  <si>
    <t>UDP0118-7</t>
  </si>
  <si>
    <t>UDP0118-5</t>
  </si>
  <si>
    <t>UDP0214-7</t>
  </si>
  <si>
    <t>UDP0214-5</t>
  </si>
  <si>
    <t>UDP0310-7</t>
  </si>
  <si>
    <t>UDP0310-5</t>
  </si>
  <si>
    <t>CGTCTCATAT</t>
  </si>
  <si>
    <t>UDP0023-7</t>
  </si>
  <si>
    <t>UDP0023-5</t>
  </si>
  <si>
    <t>UDP0119-7</t>
  </si>
  <si>
    <t>UDP0119-5</t>
  </si>
  <si>
    <t>UDP0215-7</t>
  </si>
  <si>
    <t>UDP0215-5</t>
  </si>
  <si>
    <t>UDP0311-7</t>
  </si>
  <si>
    <t>UDP0311-5</t>
  </si>
  <si>
    <t>ATTCCATAAG</t>
  </si>
  <si>
    <t>UDP0024-7</t>
  </si>
  <si>
    <t>UDP0024-5</t>
  </si>
  <si>
    <t>UDP0120-7</t>
  </si>
  <si>
    <t>UDP0120-5</t>
  </si>
  <si>
    <t>UDP0216-7</t>
  </si>
  <si>
    <t>UDP0216-5</t>
  </si>
  <si>
    <t>UDP0312-7</t>
  </si>
  <si>
    <t>UDP0312-5</t>
  </si>
  <si>
    <t>GACGAGATTA</t>
  </si>
  <si>
    <t>UDP0025-7</t>
  </si>
  <si>
    <t>UDP0025-5</t>
  </si>
  <si>
    <t>UDP0121-7</t>
  </si>
  <si>
    <t>UDP0121-5</t>
  </si>
  <si>
    <t>UDP0217-7</t>
  </si>
  <si>
    <t>UDP0217-5</t>
  </si>
  <si>
    <t>UDP0313-7</t>
  </si>
  <si>
    <t>UDP0313-5</t>
  </si>
  <si>
    <t>AACATCGCGC</t>
  </si>
  <si>
    <t>UDP0026-7</t>
  </si>
  <si>
    <t>UDP0026-5</t>
  </si>
  <si>
    <t>UDP0122-7</t>
  </si>
  <si>
    <t>UDP0122-5</t>
  </si>
  <si>
    <t>UDP0218-7</t>
  </si>
  <si>
    <t>UDP0218-5</t>
  </si>
  <si>
    <t>UDP0314-7</t>
  </si>
  <si>
    <t>UDP0314-5</t>
  </si>
  <si>
    <t>CTAGTGCTCT</t>
  </si>
  <si>
    <t>UDP0027-7</t>
  </si>
  <si>
    <t>UDP0027-5</t>
  </si>
  <si>
    <t>UDP0123-7</t>
  </si>
  <si>
    <t>UDP0123-5</t>
  </si>
  <si>
    <t>UDP0219-7</t>
  </si>
  <si>
    <t>UDP0219-5</t>
  </si>
  <si>
    <t>UDP0315-7</t>
  </si>
  <si>
    <t>UDP0315-5</t>
  </si>
  <si>
    <t>GATCAAGGCA</t>
  </si>
  <si>
    <t>UDP0028-7</t>
  </si>
  <si>
    <t>UDP0028-5</t>
  </si>
  <si>
    <t>UDP0124-7</t>
  </si>
  <si>
    <t>UDP0124-5</t>
  </si>
  <si>
    <t>UDP0220-7</t>
  </si>
  <si>
    <t>UDP0220-5</t>
  </si>
  <si>
    <t>UDP0316-7</t>
  </si>
  <si>
    <t>UDP0316-5</t>
  </si>
  <si>
    <t>GACTGAGTAG</t>
  </si>
  <si>
    <t>UDP0029-7</t>
  </si>
  <si>
    <t>UDP0029-5</t>
  </si>
  <si>
    <t>UDP0125-7</t>
  </si>
  <si>
    <t>UDP0125-5</t>
  </si>
  <si>
    <t>UDP0221-7</t>
  </si>
  <si>
    <t>UDP0221-5</t>
  </si>
  <si>
    <t>UDP0317-7</t>
  </si>
  <si>
    <t>UDP0317-5</t>
  </si>
  <si>
    <t>AGTCAGACGA</t>
  </si>
  <si>
    <t>UDP0030-7</t>
  </si>
  <si>
    <t>UDP0030-5</t>
  </si>
  <si>
    <t>UDP0126-7</t>
  </si>
  <si>
    <t>UDP0126-5</t>
  </si>
  <si>
    <t>UDP0222-7</t>
  </si>
  <si>
    <t>UDP0222-5</t>
  </si>
  <si>
    <t>UDP0318-7</t>
  </si>
  <si>
    <t>UDP0318-5</t>
  </si>
  <si>
    <t>CCGTATGTTC</t>
  </si>
  <si>
    <t>UDP0031-7</t>
  </si>
  <si>
    <t>UDP0031-5</t>
  </si>
  <si>
    <t>UDP0127-7</t>
  </si>
  <si>
    <t>UDP0127-5</t>
  </si>
  <si>
    <t>UDP0223-7</t>
  </si>
  <si>
    <t>UDP0223-5</t>
  </si>
  <si>
    <t>UDP0319-7</t>
  </si>
  <si>
    <t>UDP0319-5</t>
  </si>
  <si>
    <t>GAGTCATAGG</t>
  </si>
  <si>
    <t>UDP0032-7</t>
  </si>
  <si>
    <t>UDP0032-5</t>
  </si>
  <si>
    <t>UDP0128-7</t>
  </si>
  <si>
    <t>UDP0128-5</t>
  </si>
  <si>
    <t>UDP0224-7</t>
  </si>
  <si>
    <t>UDP0224-5</t>
  </si>
  <si>
    <t>UDP0320-7</t>
  </si>
  <si>
    <t>UDP0320-5</t>
  </si>
  <si>
    <t>CTTGCCATTA</t>
  </si>
  <si>
    <t>UDP0033-7</t>
  </si>
  <si>
    <t>UDP0033-5</t>
  </si>
  <si>
    <t>UDP0129-7</t>
  </si>
  <si>
    <t>UDP0129-5</t>
  </si>
  <si>
    <t>UDP0225-7</t>
  </si>
  <si>
    <t>UDP0225-5</t>
  </si>
  <si>
    <t>UDP0321-7</t>
  </si>
  <si>
    <t>UDP0321-5</t>
  </si>
  <si>
    <t>GAAGCGGCAC</t>
  </si>
  <si>
    <t>UDP0034-7</t>
  </si>
  <si>
    <t>UDP0034-5</t>
  </si>
  <si>
    <t>UDP0130-7</t>
  </si>
  <si>
    <t>UDP0130-5</t>
  </si>
  <si>
    <t>UDP0226-7</t>
  </si>
  <si>
    <t>UDP0226-5</t>
  </si>
  <si>
    <t>UDP0322-7</t>
  </si>
  <si>
    <t>UDP0322-5</t>
  </si>
  <si>
    <t>TCCATTGCCG</t>
  </si>
  <si>
    <t>UDP0035-7</t>
  </si>
  <si>
    <t>UDP0035-5</t>
  </si>
  <si>
    <t>UDP0131-7</t>
  </si>
  <si>
    <t>UDP0131-5</t>
  </si>
  <si>
    <t>UDP0227-7</t>
  </si>
  <si>
    <t>UDP0227-5</t>
  </si>
  <si>
    <t>UDP0323-7</t>
  </si>
  <si>
    <t>UDP0323-5</t>
  </si>
  <si>
    <t>CGGTTACGGC</t>
  </si>
  <si>
    <t>UDP0036-7</t>
  </si>
  <si>
    <t>UDP0036-5</t>
  </si>
  <si>
    <t>UDP0132-7</t>
  </si>
  <si>
    <t>UDP0132-5</t>
  </si>
  <si>
    <t>UDP0228-7</t>
  </si>
  <si>
    <t>UDP0228-5</t>
  </si>
  <si>
    <t>UDP0324-7</t>
  </si>
  <si>
    <t>UDP0324-5</t>
  </si>
  <si>
    <t>GAGAATGGTT</t>
  </si>
  <si>
    <t>UDP0037-7</t>
  </si>
  <si>
    <t>UDP0037-5</t>
  </si>
  <si>
    <t>UDP0133-7</t>
  </si>
  <si>
    <t>UDP0133-5</t>
  </si>
  <si>
    <t>UDP0229-7</t>
  </si>
  <si>
    <t>UDP0229-5</t>
  </si>
  <si>
    <t>UDP0325-7</t>
  </si>
  <si>
    <t>UDP0325-5</t>
  </si>
  <si>
    <t>AGAGGCAACC</t>
  </si>
  <si>
    <t>UDP0038-7</t>
  </si>
  <si>
    <t>UDP0038-5</t>
  </si>
  <si>
    <t>UDP0134-7</t>
  </si>
  <si>
    <t>UDP0134-5</t>
  </si>
  <si>
    <t>UDP0230-7</t>
  </si>
  <si>
    <t>UDP0230-5</t>
  </si>
  <si>
    <t>UDP0326-7</t>
  </si>
  <si>
    <t>UDP0326-5</t>
  </si>
  <si>
    <t>CCATCATTAG</t>
  </si>
  <si>
    <t>UDP0039-7</t>
  </si>
  <si>
    <t>UDP0039-5</t>
  </si>
  <si>
    <t>UDP0135-7</t>
  </si>
  <si>
    <t>UDP0135-5</t>
  </si>
  <si>
    <t>UDP0231-7</t>
  </si>
  <si>
    <t>UDP0231-5</t>
  </si>
  <si>
    <t>UDP0327-7</t>
  </si>
  <si>
    <t>UDP0327-5</t>
  </si>
  <si>
    <t>GATAGGCCGA</t>
  </si>
  <si>
    <t>UDP0040-7</t>
  </si>
  <si>
    <t>UDP0040-5</t>
  </si>
  <si>
    <t>UDP0136-7</t>
  </si>
  <si>
    <t>UDP0136-5</t>
  </si>
  <si>
    <t>UDP0232-7</t>
  </si>
  <si>
    <t>UDP0232-5</t>
  </si>
  <si>
    <t>UDP0328-7</t>
  </si>
  <si>
    <t>UDP0328-5</t>
  </si>
  <si>
    <t>ATGGTTGACT</t>
  </si>
  <si>
    <t>UDP0041-7</t>
  </si>
  <si>
    <t>UDP0041-5</t>
  </si>
  <si>
    <t>UDP0137-7</t>
  </si>
  <si>
    <t>UDP0137-5</t>
  </si>
  <si>
    <t>UDP0233-7</t>
  </si>
  <si>
    <t>UDP0233-5</t>
  </si>
  <si>
    <t>UDP0329-7</t>
  </si>
  <si>
    <t>UDP0329-5</t>
  </si>
  <si>
    <t>TATTGCGCTC</t>
  </si>
  <si>
    <t>UDP0042-7</t>
  </si>
  <si>
    <t>UDP0042-5</t>
  </si>
  <si>
    <t>UDP0138-7</t>
  </si>
  <si>
    <t>UDP0138-5</t>
  </si>
  <si>
    <t>UDP0234-7</t>
  </si>
  <si>
    <t>UDP0234-5</t>
  </si>
  <si>
    <t>UDP0330-7</t>
  </si>
  <si>
    <t>UDP0330-5</t>
  </si>
  <si>
    <t>ACGCCTTGTT</t>
  </si>
  <si>
    <t>UDP0043-7</t>
  </si>
  <si>
    <t>UDP0043-5</t>
  </si>
  <si>
    <t>UDP0139-7</t>
  </si>
  <si>
    <t>UDP0139-5</t>
  </si>
  <si>
    <t>UDP0235-7</t>
  </si>
  <si>
    <t>UDP0235-5</t>
  </si>
  <si>
    <t>UDP0331-7</t>
  </si>
  <si>
    <t>UDP0331-5</t>
  </si>
  <si>
    <t>TTCTACATAC</t>
  </si>
  <si>
    <t>UDP0044-7</t>
  </si>
  <si>
    <t>UDP0044-5</t>
  </si>
  <si>
    <t>UDP0140-7</t>
  </si>
  <si>
    <t>UDP0140-5</t>
  </si>
  <si>
    <t>UDP0236-7</t>
  </si>
  <si>
    <t>UDP0236-5</t>
  </si>
  <si>
    <t>UDP0332-7</t>
  </si>
  <si>
    <t>UDP0332-5</t>
  </si>
  <si>
    <t>AACCATAGAA</t>
  </si>
  <si>
    <t>UDP0045-7</t>
  </si>
  <si>
    <t>UDP0045-5</t>
  </si>
  <si>
    <t>UDP0141-7</t>
  </si>
  <si>
    <t>UDP0141-5</t>
  </si>
  <si>
    <t>UDP0237-7</t>
  </si>
  <si>
    <t>UDP0237-5</t>
  </si>
  <si>
    <t>UDP0333-7</t>
  </si>
  <si>
    <t>UDP0333-5</t>
  </si>
  <si>
    <t>GGTTGCGAGG</t>
  </si>
  <si>
    <t>UDP0046-7</t>
  </si>
  <si>
    <t>UDP0046-5</t>
  </si>
  <si>
    <t>UDP0142-7</t>
  </si>
  <si>
    <t>UDP0142-5</t>
  </si>
  <si>
    <t>UDP0238-7</t>
  </si>
  <si>
    <t>UDP0238-5</t>
  </si>
  <si>
    <t>UDP0334-7</t>
  </si>
  <si>
    <t>UDP0334-5</t>
  </si>
  <si>
    <t>TAAGCATCCA</t>
  </si>
  <si>
    <t>UDP0047-7</t>
  </si>
  <si>
    <t>UDP0047-5</t>
  </si>
  <si>
    <t>UDP0143-7</t>
  </si>
  <si>
    <t>UDP0143-5</t>
  </si>
  <si>
    <t>UDP0239-7</t>
  </si>
  <si>
    <t>UDP0239-5</t>
  </si>
  <si>
    <t>UDP0335-7</t>
  </si>
  <si>
    <t>UDP0335-5</t>
  </si>
  <si>
    <t>ACCACGACAT</t>
  </si>
  <si>
    <t>UDP0048-7</t>
  </si>
  <si>
    <t>UDP0048-5</t>
  </si>
  <si>
    <t>UDP0144-7</t>
  </si>
  <si>
    <t>UDP0144-5</t>
  </si>
  <si>
    <t>UDP0240-7</t>
  </si>
  <si>
    <t>UDP0240-5</t>
  </si>
  <si>
    <t>UDP0336-7</t>
  </si>
  <si>
    <t>UDP0336-5</t>
  </si>
  <si>
    <t>GCCGCACTCT</t>
  </si>
  <si>
    <t>UDP0049-7</t>
  </si>
  <si>
    <t>UDP0049-5</t>
  </si>
  <si>
    <t>UDP0145-7</t>
  </si>
  <si>
    <t>UDP0145-5</t>
  </si>
  <si>
    <t>UDP0241-7</t>
  </si>
  <si>
    <t>UDP0241-5</t>
  </si>
  <si>
    <t>UDP0337-7</t>
  </si>
  <si>
    <t>UDP0337-5</t>
  </si>
  <si>
    <t>CCACCAGGCA</t>
  </si>
  <si>
    <t>UDP0050-7</t>
  </si>
  <si>
    <t>UDP0050-5</t>
  </si>
  <si>
    <t>UDP0146-7</t>
  </si>
  <si>
    <t>UDP0146-5</t>
  </si>
  <si>
    <t>UDP0242-7</t>
  </si>
  <si>
    <t>UDP0242-5</t>
  </si>
  <si>
    <t>UDP0338-7</t>
  </si>
  <si>
    <t>UDP0338-5</t>
  </si>
  <si>
    <t>GTGACACGCA</t>
  </si>
  <si>
    <t>UDP0051-7</t>
  </si>
  <si>
    <t>UDP0051-5</t>
  </si>
  <si>
    <t>UDP0147-7</t>
  </si>
  <si>
    <t>UDP0147-5</t>
  </si>
  <si>
    <t>UDP0243-7</t>
  </si>
  <si>
    <t>UDP0243-5</t>
  </si>
  <si>
    <t>UDP0339-7</t>
  </si>
  <si>
    <t>UDP0339-5</t>
  </si>
  <si>
    <t>ACAGTGTATG</t>
  </si>
  <si>
    <t>UDP0052-7</t>
  </si>
  <si>
    <t>UDP0052-5</t>
  </si>
  <si>
    <t>UDP0148-7</t>
  </si>
  <si>
    <t>UDP0148-5</t>
  </si>
  <si>
    <t>UDP0244-7</t>
  </si>
  <si>
    <t>UDP0244-5</t>
  </si>
  <si>
    <t>UDP0340-7</t>
  </si>
  <si>
    <t>UDP0340-5</t>
  </si>
  <si>
    <t>TGATTATACG</t>
  </si>
  <si>
    <t>UDP0053-7</t>
  </si>
  <si>
    <t>UDP0053-5</t>
  </si>
  <si>
    <t>UDP0149-7</t>
  </si>
  <si>
    <t>UDP0149-5</t>
  </si>
  <si>
    <t>UDP0245-7</t>
  </si>
  <si>
    <t>UDP0245-5</t>
  </si>
  <si>
    <t>UDP0341-7</t>
  </si>
  <si>
    <t>UDP0341-5</t>
  </si>
  <si>
    <t>CAGCCGCGTA</t>
  </si>
  <si>
    <t>UDP0054-7</t>
  </si>
  <si>
    <t>UDP0054-5</t>
  </si>
  <si>
    <t>UDP0150-7</t>
  </si>
  <si>
    <t>UDP0150-5</t>
  </si>
  <si>
    <t>UDP0246-7</t>
  </si>
  <si>
    <t>UDP0246-5</t>
  </si>
  <si>
    <t>UDP0342-7</t>
  </si>
  <si>
    <t>UDP0342-5</t>
  </si>
  <si>
    <t>GGTAACTCGC</t>
  </si>
  <si>
    <t>UDP0055-7</t>
  </si>
  <si>
    <t>UDP0055-5</t>
  </si>
  <si>
    <t>UDP0151-7</t>
  </si>
  <si>
    <t>UDP0151-5</t>
  </si>
  <si>
    <t>UDP0247-7</t>
  </si>
  <si>
    <t>UDP0247-5</t>
  </si>
  <si>
    <t>UDP0343-7</t>
  </si>
  <si>
    <t>UDP0343-5</t>
  </si>
  <si>
    <t>ACCGGCCGTA</t>
  </si>
  <si>
    <t>UDP0056-7</t>
  </si>
  <si>
    <t>UDP0056-5</t>
  </si>
  <si>
    <t>UDP0152-7</t>
  </si>
  <si>
    <t>UDP0152-5</t>
  </si>
  <si>
    <t>UDP0248-7</t>
  </si>
  <si>
    <t>UDP0248-5</t>
  </si>
  <si>
    <t>UDP0344-7</t>
  </si>
  <si>
    <t>UDP0344-5</t>
  </si>
  <si>
    <t>TGTAATCGAC</t>
  </si>
  <si>
    <t>UDP0057-7</t>
  </si>
  <si>
    <t>UDP0057-5</t>
  </si>
  <si>
    <t>UDP0153-7</t>
  </si>
  <si>
    <t>UDP0153-5</t>
  </si>
  <si>
    <t>UDP0249-7</t>
  </si>
  <si>
    <t>UDP0249-5</t>
  </si>
  <si>
    <t>UDP0345-7</t>
  </si>
  <si>
    <t>UDP0345-5</t>
  </si>
  <si>
    <t>GTGCAGACAG</t>
  </si>
  <si>
    <t>UDP0058-7</t>
  </si>
  <si>
    <t>UDP0058-5</t>
  </si>
  <si>
    <t>UDP0154-7</t>
  </si>
  <si>
    <t>UDP0154-5</t>
  </si>
  <si>
    <t>UDP0250-7</t>
  </si>
  <si>
    <t>UDP0250-5</t>
  </si>
  <si>
    <t>UDP0346-7</t>
  </si>
  <si>
    <t>UDP0346-5</t>
  </si>
  <si>
    <t>CAATCGGCTG</t>
  </si>
  <si>
    <t>UDP0059-7</t>
  </si>
  <si>
    <t>UDP0059-5</t>
  </si>
  <si>
    <t>UDP0155-7</t>
  </si>
  <si>
    <t>UDP0155-5</t>
  </si>
  <si>
    <t>UDP0251-7</t>
  </si>
  <si>
    <t>UDP0251-5</t>
  </si>
  <si>
    <t>UDP0347-7</t>
  </si>
  <si>
    <t>UDP0347-5</t>
  </si>
  <si>
    <t>TATGTAGTCA</t>
  </si>
  <si>
    <t>UDP0060-7</t>
  </si>
  <si>
    <t>UDP0060-5</t>
  </si>
  <si>
    <t>UDP0156-7</t>
  </si>
  <si>
    <t>UDP0156-5</t>
  </si>
  <si>
    <t>UDP0252-7</t>
  </si>
  <si>
    <t>UDP0252-5</t>
  </si>
  <si>
    <t>UDP0348-7</t>
  </si>
  <si>
    <t>UDP0348-5</t>
  </si>
  <si>
    <t>ACTCGGCAAT</t>
  </si>
  <si>
    <t>UDP0061-7</t>
  </si>
  <si>
    <t>UDP0061-5</t>
  </si>
  <si>
    <t>UDP0157-7</t>
  </si>
  <si>
    <t>UDP0157-5</t>
  </si>
  <si>
    <t>UDP0253-7</t>
  </si>
  <si>
    <t>UDP0253-5</t>
  </si>
  <si>
    <t>UDP0349-7</t>
  </si>
  <si>
    <t>UDP0349-5</t>
  </si>
  <si>
    <t>GTCTAATGGC</t>
  </si>
  <si>
    <t>UDP0062-7</t>
  </si>
  <si>
    <t>UDP0062-5</t>
  </si>
  <si>
    <t>UDP0158-7</t>
  </si>
  <si>
    <t>UDP0158-5</t>
  </si>
  <si>
    <t>UDP0254-7</t>
  </si>
  <si>
    <t>UDP0254-5</t>
  </si>
  <si>
    <t>UDP0350-7</t>
  </si>
  <si>
    <t>UDP0350-5</t>
  </si>
  <si>
    <t>CCATCTCGCC</t>
  </si>
  <si>
    <t>UDP0063-7</t>
  </si>
  <si>
    <t>UDP0063-5</t>
  </si>
  <si>
    <t>UDP0159-7</t>
  </si>
  <si>
    <t>UDP0159-5</t>
  </si>
  <si>
    <t>UDP0255-7</t>
  </si>
  <si>
    <t>UDP0255-5</t>
  </si>
  <si>
    <t>UDP0351-7</t>
  </si>
  <si>
    <t>UDP0351-5</t>
  </si>
  <si>
    <t>CTGCGAGCCA</t>
  </si>
  <si>
    <t>UDP0064-7</t>
  </si>
  <si>
    <t>UDP0064-5</t>
  </si>
  <si>
    <t>UDP0160-7</t>
  </si>
  <si>
    <t>UDP0160-5</t>
  </si>
  <si>
    <t>UDP0256-7</t>
  </si>
  <si>
    <t>UDP0256-5</t>
  </si>
  <si>
    <t>UDP0352-7</t>
  </si>
  <si>
    <t>UDP0352-5</t>
  </si>
  <si>
    <t>CGTTATTCTA</t>
  </si>
  <si>
    <t>UDP0065-7</t>
  </si>
  <si>
    <t>UDP0065-5</t>
  </si>
  <si>
    <t>UDP0161-7</t>
  </si>
  <si>
    <t>UDP0161-5</t>
  </si>
  <si>
    <t>UDP0257-7</t>
  </si>
  <si>
    <t>UDP0257-5</t>
  </si>
  <si>
    <t>UDP0353-7</t>
  </si>
  <si>
    <t>UDP0353-5</t>
  </si>
  <si>
    <t>AGATCCATTA</t>
  </si>
  <si>
    <t>UDP0066-7</t>
  </si>
  <si>
    <t>UDP0066-5</t>
  </si>
  <si>
    <t>UDP0162-7</t>
  </si>
  <si>
    <t>UDP0162-5</t>
  </si>
  <si>
    <t>UDP0258-7</t>
  </si>
  <si>
    <t>UDP0258-5</t>
  </si>
  <si>
    <t>UDP0354-7</t>
  </si>
  <si>
    <t>UDP0354-5</t>
  </si>
  <si>
    <t>GTCCTGGATA</t>
  </si>
  <si>
    <t>UDP0067-7</t>
  </si>
  <si>
    <t>UDP0067-5</t>
  </si>
  <si>
    <t>UDP0163-7</t>
  </si>
  <si>
    <t>UDP0163-5</t>
  </si>
  <si>
    <t>UDP0259-7</t>
  </si>
  <si>
    <t>UDP0259-5</t>
  </si>
  <si>
    <t>UDP0355-7</t>
  </si>
  <si>
    <t>UDP0355-5</t>
  </si>
  <si>
    <t>CAGTGGCACT</t>
  </si>
  <si>
    <t>UDP0068-7</t>
  </si>
  <si>
    <t>UDP0068-5</t>
  </si>
  <si>
    <t>UDP0164-7</t>
  </si>
  <si>
    <t>UDP0164-5</t>
  </si>
  <si>
    <t>UDP0260-7</t>
  </si>
  <si>
    <t>UDP0260-5</t>
  </si>
  <si>
    <t>UDP0356-7</t>
  </si>
  <si>
    <t>UDP0356-5</t>
  </si>
  <si>
    <t>AGTGTTGCAC</t>
  </si>
  <si>
    <t>UDP0069-7</t>
  </si>
  <si>
    <t>UDP0069-5</t>
  </si>
  <si>
    <t>UDP0165-7</t>
  </si>
  <si>
    <t>UDP0165-5</t>
  </si>
  <si>
    <t>UDP0261-7</t>
  </si>
  <si>
    <t>UDP0261-5</t>
  </si>
  <si>
    <t>UDP0357-7</t>
  </si>
  <si>
    <t>UDP0357-5</t>
  </si>
  <si>
    <t>GACACCATGT</t>
  </si>
  <si>
    <t>UDP0070-7</t>
  </si>
  <si>
    <t>UDP0070-5</t>
  </si>
  <si>
    <t>UDP0166-7</t>
  </si>
  <si>
    <t>UDP0166-5</t>
  </si>
  <si>
    <t>UDP0262-7</t>
  </si>
  <si>
    <t>UDP0262-5</t>
  </si>
  <si>
    <t>UDP0358-7</t>
  </si>
  <si>
    <t>UDP0358-5</t>
  </si>
  <si>
    <t>CCTGTCTGTC</t>
  </si>
  <si>
    <t>UDP0071-7</t>
  </si>
  <si>
    <t>UDP0071-5</t>
  </si>
  <si>
    <t>UDP0167-7</t>
  </si>
  <si>
    <t>UDP0167-5</t>
  </si>
  <si>
    <t>UDP0263-7</t>
  </si>
  <si>
    <t>UDP0263-5</t>
  </si>
  <si>
    <t>UDP0359-7</t>
  </si>
  <si>
    <t>UDP0359-5</t>
  </si>
  <si>
    <t>TGATGTAAGA</t>
  </si>
  <si>
    <t>UDP0072-7</t>
  </si>
  <si>
    <t>UDP0072-5</t>
  </si>
  <si>
    <t>UDP0168-7</t>
  </si>
  <si>
    <t>UDP0168-5</t>
  </si>
  <si>
    <t>UDP0264-7</t>
  </si>
  <si>
    <t>UDP0264-5</t>
  </si>
  <si>
    <t>UDP0360-7</t>
  </si>
  <si>
    <t>UDP0360-5</t>
  </si>
  <si>
    <t>GGAATTGTAA</t>
  </si>
  <si>
    <t>UDP0073-7</t>
  </si>
  <si>
    <t>UDP0073-5</t>
  </si>
  <si>
    <t>UDP0169-7</t>
  </si>
  <si>
    <t>UDP0169-5</t>
  </si>
  <si>
    <t>UDP0265-7</t>
  </si>
  <si>
    <t>UDP0265-5</t>
  </si>
  <si>
    <t>UDP0361-7</t>
  </si>
  <si>
    <t>UDP0361-5</t>
  </si>
  <si>
    <t>GCATAAGCTT</t>
  </si>
  <si>
    <t>UDP0074-7</t>
  </si>
  <si>
    <t>UDP0074-5</t>
  </si>
  <si>
    <t>UDP0170-7</t>
  </si>
  <si>
    <t>UDP0170-5</t>
  </si>
  <si>
    <t>UDP0266-7</t>
  </si>
  <si>
    <t>UDP0266-5</t>
  </si>
  <si>
    <t>UDP0362-7</t>
  </si>
  <si>
    <t>UDP0362-5</t>
  </si>
  <si>
    <t>CTGAGGAATA</t>
  </si>
  <si>
    <t>UDP0075-7</t>
  </si>
  <si>
    <t>UDP0075-5</t>
  </si>
  <si>
    <t>UDP0171-7</t>
  </si>
  <si>
    <t>UDP0171-5</t>
  </si>
  <si>
    <t>UDP0267-7</t>
  </si>
  <si>
    <t>UDP0267-5</t>
  </si>
  <si>
    <t>UDP0363-7</t>
  </si>
  <si>
    <t>UDP0363-5</t>
  </si>
  <si>
    <t>AACGCACGAG</t>
  </si>
  <si>
    <t>UDP0076-7</t>
  </si>
  <si>
    <t>UDP0076-5</t>
  </si>
  <si>
    <t>UDP0172-7</t>
  </si>
  <si>
    <t>UDP0172-5</t>
  </si>
  <si>
    <t>UDP0268-7</t>
  </si>
  <si>
    <t>UDP0268-5</t>
  </si>
  <si>
    <t>UDP0364-7</t>
  </si>
  <si>
    <t>UDP0364-5</t>
  </si>
  <si>
    <t>TCTATCCTAA</t>
  </si>
  <si>
    <t>UDP0077-7</t>
  </si>
  <si>
    <t>UDP0077-5</t>
  </si>
  <si>
    <t>UDP0173-7</t>
  </si>
  <si>
    <t>UDP0173-5</t>
  </si>
  <si>
    <t>UDP0269-7</t>
  </si>
  <si>
    <t>UDP0269-5</t>
  </si>
  <si>
    <t>UDP0365-7</t>
  </si>
  <si>
    <t>UDP0365-5</t>
  </si>
  <si>
    <t>CTCGCTTCGG</t>
  </si>
  <si>
    <t>UDP0078-7</t>
  </si>
  <si>
    <t>UDP0078-5</t>
  </si>
  <si>
    <t>UDP0174-7</t>
  </si>
  <si>
    <t>UDP0174-5</t>
  </si>
  <si>
    <t>UDP0270-7</t>
  </si>
  <si>
    <t>UDP0270-5</t>
  </si>
  <si>
    <t>UDP0366-7</t>
  </si>
  <si>
    <t>UDP0366-5</t>
  </si>
  <si>
    <t>CTGTTGGTCC</t>
  </si>
  <si>
    <t>UDP0079-7</t>
  </si>
  <si>
    <t>UDP0079-5</t>
  </si>
  <si>
    <t>UDP0175-7</t>
  </si>
  <si>
    <t>UDP0175-5</t>
  </si>
  <si>
    <t>UDP0271-7</t>
  </si>
  <si>
    <t>UDP0271-5</t>
  </si>
  <si>
    <t>UDP0367-7</t>
  </si>
  <si>
    <t>UDP0367-5</t>
  </si>
  <si>
    <t>TTACCTGGAA</t>
  </si>
  <si>
    <t>UDP0080-7</t>
  </si>
  <si>
    <t>UDP0080-5</t>
  </si>
  <si>
    <t>UDP0176-7</t>
  </si>
  <si>
    <t>UDP0176-5</t>
  </si>
  <si>
    <t>UDP0272-7</t>
  </si>
  <si>
    <t>UDP0272-5</t>
  </si>
  <si>
    <t>UDP0368-7</t>
  </si>
  <si>
    <t>UDP0368-5</t>
  </si>
  <si>
    <t>TGGCTAATCA</t>
  </si>
  <si>
    <t>UDP0081-7</t>
  </si>
  <si>
    <t>UDP0081-5</t>
  </si>
  <si>
    <t>UDP0177-7</t>
  </si>
  <si>
    <t>UDP0177-5</t>
  </si>
  <si>
    <t>UDP0273-7</t>
  </si>
  <si>
    <t>UDP0273-5</t>
  </si>
  <si>
    <t>UDP0369-7</t>
  </si>
  <si>
    <t>UDP0369-5</t>
  </si>
  <si>
    <t>AACACTGTTA</t>
  </si>
  <si>
    <t>UDP0082-7</t>
  </si>
  <si>
    <t>UDP0082-5</t>
  </si>
  <si>
    <t>UDP0178-7</t>
  </si>
  <si>
    <t>UDP0178-5</t>
  </si>
  <si>
    <t>UDP0274-7</t>
  </si>
  <si>
    <t>UDP0274-5</t>
  </si>
  <si>
    <t>UDP0370-7</t>
  </si>
  <si>
    <t>UDP0370-5</t>
  </si>
  <si>
    <t>ATTGCGCGGT</t>
  </si>
  <si>
    <t>UDP0083-7</t>
  </si>
  <si>
    <t>UDP0083-5</t>
  </si>
  <si>
    <t>UDP0179-7</t>
  </si>
  <si>
    <t>UDP0179-5</t>
  </si>
  <si>
    <t>UDP0275-7</t>
  </si>
  <si>
    <t>UDP0275-5</t>
  </si>
  <si>
    <t>UDP0371-7</t>
  </si>
  <si>
    <t>UDP0371-5</t>
  </si>
  <si>
    <t>TGGCGCGAAC</t>
  </si>
  <si>
    <t>UDP0084-7</t>
  </si>
  <si>
    <t>UDP0084-5</t>
  </si>
  <si>
    <t>UDP0180-7</t>
  </si>
  <si>
    <t>UDP0180-5</t>
  </si>
  <si>
    <t>UDP0276-7</t>
  </si>
  <si>
    <t>UDP0276-5</t>
  </si>
  <si>
    <t>UDP0372-7</t>
  </si>
  <si>
    <t>UDP0372-5</t>
  </si>
  <si>
    <t>TAATGTGTCT</t>
  </si>
  <si>
    <t>UDP0085-7</t>
  </si>
  <si>
    <t>UDP0085-5</t>
  </si>
  <si>
    <t>UDP0181-7</t>
  </si>
  <si>
    <t>UDP0181-5</t>
  </si>
  <si>
    <t>UDP0277-7</t>
  </si>
  <si>
    <t>UDP0277-5</t>
  </si>
  <si>
    <t>UDP0373-7</t>
  </si>
  <si>
    <t>UDP0373-5</t>
  </si>
  <si>
    <t>ATACCAACGC</t>
  </si>
  <si>
    <t>UDP0086-7</t>
  </si>
  <si>
    <t>UDP0086-5</t>
  </si>
  <si>
    <t>UDP0182-7</t>
  </si>
  <si>
    <t>UDP0182-5</t>
  </si>
  <si>
    <t>UDP0278-7</t>
  </si>
  <si>
    <t>UDP0278-5</t>
  </si>
  <si>
    <t>UDP0374-7</t>
  </si>
  <si>
    <t>UDP0374-5</t>
  </si>
  <si>
    <t>AGGATGTGCT</t>
  </si>
  <si>
    <t>UDP0087-7</t>
  </si>
  <si>
    <t>UDP0087-5</t>
  </si>
  <si>
    <t>UDP0183-7</t>
  </si>
  <si>
    <t>UDP0183-5</t>
  </si>
  <si>
    <t>UDP0279-7</t>
  </si>
  <si>
    <t>UDP0279-5</t>
  </si>
  <si>
    <t>UDP0375-7</t>
  </si>
  <si>
    <t>UDP0375-5</t>
  </si>
  <si>
    <t>CACGGAACAA</t>
  </si>
  <si>
    <t>UDP0088-7</t>
  </si>
  <si>
    <t>UDP0088-5</t>
  </si>
  <si>
    <t>UDP0184-7</t>
  </si>
  <si>
    <t>UDP0184-5</t>
  </si>
  <si>
    <t>UDP0280-7</t>
  </si>
  <si>
    <t>UDP0280-5</t>
  </si>
  <si>
    <t>UDP0376-7</t>
  </si>
  <si>
    <t>UDP0376-5</t>
  </si>
  <si>
    <t>TGGAGTACTT</t>
  </si>
  <si>
    <t>UDP0089-7</t>
  </si>
  <si>
    <t>UDP0089-5</t>
  </si>
  <si>
    <t>UDP0185-7</t>
  </si>
  <si>
    <t>UDP0185-5</t>
  </si>
  <si>
    <t>UDP0281-7</t>
  </si>
  <si>
    <t>UDP0281-5</t>
  </si>
  <si>
    <t>UDP0377-7</t>
  </si>
  <si>
    <t>UDP0377-5</t>
  </si>
  <si>
    <t>GTATTGACGT</t>
  </si>
  <si>
    <t>UDP0090-7</t>
  </si>
  <si>
    <t>UDP0090-5</t>
  </si>
  <si>
    <t>UDP0186-7</t>
  </si>
  <si>
    <t>UDP0186-5</t>
  </si>
  <si>
    <t>UDP0282-7</t>
  </si>
  <si>
    <t>UDP0282-5</t>
  </si>
  <si>
    <t>UDP0378-7</t>
  </si>
  <si>
    <t>UDP0378-5</t>
  </si>
  <si>
    <t>CTTGTACACC</t>
  </si>
  <si>
    <t>UDP0091-7</t>
  </si>
  <si>
    <t>UDP0091-5</t>
  </si>
  <si>
    <t>UDP0187-7</t>
  </si>
  <si>
    <t>UDP0187-5</t>
  </si>
  <si>
    <t>UDP0283-7</t>
  </si>
  <si>
    <t>UDP0283-5</t>
  </si>
  <si>
    <t>UDP0379-7</t>
  </si>
  <si>
    <t>UDP0379-5</t>
  </si>
  <si>
    <t>ACACAGGTGG</t>
  </si>
  <si>
    <t>UDP0092-7</t>
  </si>
  <si>
    <t>UDP0092-5</t>
  </si>
  <si>
    <t>UDP0188-7</t>
  </si>
  <si>
    <t>UDP0188-5</t>
  </si>
  <si>
    <t>UDP0284-7</t>
  </si>
  <si>
    <t>UDP0284-5</t>
  </si>
  <si>
    <t>UDP0380-7</t>
  </si>
  <si>
    <t>UDP0380-5</t>
  </si>
  <si>
    <t>CCTGCGGAAC</t>
  </si>
  <si>
    <t>UDP0093-7</t>
  </si>
  <si>
    <t>UDP0093-5</t>
  </si>
  <si>
    <t>UDP0189-7</t>
  </si>
  <si>
    <t>UDP0189-5</t>
  </si>
  <si>
    <t>UDP0285-7</t>
  </si>
  <si>
    <t>UDP0285-5</t>
  </si>
  <si>
    <t>UDP0381-7</t>
  </si>
  <si>
    <t>UDP0381-5</t>
  </si>
  <si>
    <t>TTCATAAGGT</t>
  </si>
  <si>
    <t>UDP0094-7</t>
  </si>
  <si>
    <t>UDP0094-5</t>
  </si>
  <si>
    <t>UDP0190-7</t>
  </si>
  <si>
    <t>UDP0190-5</t>
  </si>
  <si>
    <t>UDP0286-7</t>
  </si>
  <si>
    <t>UDP0286-5</t>
  </si>
  <si>
    <t>UDP0382-7</t>
  </si>
  <si>
    <t>UDP0382-5</t>
  </si>
  <si>
    <t>CTCTGCAGCG</t>
  </si>
  <si>
    <t>UDP0095-7</t>
  </si>
  <si>
    <t>UDP0095-5</t>
  </si>
  <si>
    <t>UDP0191-7</t>
  </si>
  <si>
    <t>UDP0191-5</t>
  </si>
  <si>
    <t>UDP0287-7</t>
  </si>
  <si>
    <t>UDP0287-5</t>
  </si>
  <si>
    <t>UDP0383-7</t>
  </si>
  <si>
    <t>UDP0383-5</t>
  </si>
  <si>
    <t>CTGACTCTAC</t>
  </si>
  <si>
    <t>UDP0096-7</t>
  </si>
  <si>
    <t>UDP0096-5</t>
  </si>
  <si>
    <t>UDP0192-7</t>
  </si>
  <si>
    <t>UDP0192-5</t>
  </si>
  <si>
    <t>UDP0288-7</t>
  </si>
  <si>
    <t>UDP0288-5</t>
  </si>
  <si>
    <t>UDP0384-7</t>
  </si>
  <si>
    <t>UDP0384-5</t>
  </si>
  <si>
    <t>TCTGGTATCC</t>
  </si>
  <si>
    <t>CATTAGTGCG</t>
  </si>
  <si>
    <t>ACGGTCAGGA</t>
  </si>
  <si>
    <t>GGCAAGCCAG</t>
  </si>
  <si>
    <t>TGTCGCTGGT</t>
  </si>
  <si>
    <t>ACCGTTACAA</t>
  </si>
  <si>
    <t>TATGCCTTAC</t>
  </si>
  <si>
    <t>ACAAGTGGAC</t>
  </si>
  <si>
    <t>TGGTACCTAA</t>
  </si>
  <si>
    <t>TTGGAATTCC</t>
  </si>
  <si>
    <t>CCTCTACATG</t>
  </si>
  <si>
    <t>GGAGCGTGTA</t>
  </si>
  <si>
    <t>GTCCGTAAGC</t>
  </si>
  <si>
    <t>ACTTCAAGCG</t>
  </si>
  <si>
    <t>TCAGAAGGCG</t>
  </si>
  <si>
    <t>GCGTTGGTAT</t>
  </si>
  <si>
    <t>ACATATCCAG</t>
  </si>
  <si>
    <t>TCATAGATTG</t>
  </si>
  <si>
    <t>GTATTCCACC</t>
  </si>
  <si>
    <t>CCTCCGTCCA</t>
  </si>
  <si>
    <t>TCGTGGAGCG</t>
  </si>
  <si>
    <t>CTACAAGATA</t>
  </si>
  <si>
    <t>TATAGTAGCT</t>
  </si>
  <si>
    <t>TGCCTGGTGG</t>
  </si>
  <si>
    <t>ACATTATCCT</t>
  </si>
  <si>
    <t>GTCCACTTGT</t>
  </si>
  <si>
    <t>TGGAACAGTA</t>
  </si>
  <si>
    <t>CCTTGTTAAT</t>
  </si>
  <si>
    <t>GTTGATAGTG</t>
  </si>
  <si>
    <t>ACCAGCGACA</t>
  </si>
  <si>
    <t>CATACACTGT</t>
  </si>
  <si>
    <t>GTGTGGCGCT</t>
  </si>
  <si>
    <t>ATCACGAAGG</t>
  </si>
  <si>
    <t>CGGCTCTACT</t>
  </si>
  <si>
    <t>GAATGCACGA</t>
  </si>
  <si>
    <t>AAGACTATAG</t>
  </si>
  <si>
    <t>TCGGCAGCAA</t>
  </si>
  <si>
    <t>CTAATGATGG</t>
  </si>
  <si>
    <t>GGTTGCCTCT</t>
  </si>
  <si>
    <t>CGCACATGGC</t>
  </si>
  <si>
    <t>GGCCTGTCCT</t>
  </si>
  <si>
    <t>CTGTGTTAGG</t>
  </si>
  <si>
    <t>TAAGGAACGT</t>
  </si>
  <si>
    <t>CTAACTGTAA</t>
  </si>
  <si>
    <t>GGCGAGATGG</t>
  </si>
  <si>
    <t>AATAGAGCAA</t>
  </si>
  <si>
    <t>TCAATCCATT</t>
  </si>
  <si>
    <t>TCGTATGCGG</t>
  </si>
  <si>
    <t>TCCGACCTCG</t>
  </si>
  <si>
    <t>CTTATGGAAT</t>
  </si>
  <si>
    <t>GCTTACGGAC</t>
  </si>
  <si>
    <t>GAACATACGG</t>
  </si>
  <si>
    <t>GTCGATTACA</t>
  </si>
  <si>
    <t>ACTAGCCGTG</t>
  </si>
  <si>
    <t>AAGTTGGTGA</t>
  </si>
  <si>
    <t>TGGCAATATT</t>
  </si>
  <si>
    <t>GATCACCGCG</t>
  </si>
  <si>
    <t>TACCATCCGT</t>
  </si>
  <si>
    <t>GCTGTAGGAA</t>
  </si>
  <si>
    <t>CGCACTAATG</t>
  </si>
  <si>
    <t>GACAACTGAA</t>
  </si>
  <si>
    <t>AGTGGTCAGG</t>
  </si>
  <si>
    <t>TTCTATGGTT</t>
  </si>
  <si>
    <t>AATCCGGCCA</t>
  </si>
  <si>
    <t>CCATAAGGTT</t>
  </si>
  <si>
    <t>ATCTCTACCA</t>
  </si>
  <si>
    <t>CGGTGGCGAA</t>
  </si>
  <si>
    <t>TAACAATAGG</t>
  </si>
  <si>
    <t>CTGGTACACG</t>
  </si>
  <si>
    <t>TCAACGTGTA</t>
  </si>
  <si>
    <t>ACTGTTGTGA</t>
  </si>
  <si>
    <t>GTGCGTCCTT</t>
  </si>
  <si>
    <t>AGCACATCCT</t>
  </si>
  <si>
    <t>TTCCGTCGCA</t>
  </si>
  <si>
    <t>CTTAACCACT</t>
  </si>
  <si>
    <t>GCCTCGGATA</t>
  </si>
  <si>
    <t>CGTCGACTGG</t>
  </si>
  <si>
    <t>TACTAGTCAA</t>
  </si>
  <si>
    <t>ATAGACCGTT</t>
  </si>
  <si>
    <t>ACAGTTCCAG</t>
  </si>
  <si>
    <t>AGGCATGTAG</t>
  </si>
  <si>
    <t>GCAAGTCTCA</t>
  </si>
  <si>
    <t>TTGGCTCCGC</t>
  </si>
  <si>
    <t>AACTGATACT</t>
  </si>
  <si>
    <t>GTAAGGCATA</t>
  </si>
  <si>
    <t>AATTGCTGCG</t>
  </si>
  <si>
    <t>TTACAATTCC</t>
  </si>
  <si>
    <t>AACCTAGCAC</t>
  </si>
  <si>
    <t>TCTGTGTGGA</t>
  </si>
  <si>
    <t>GGAATTCCAA</t>
  </si>
  <si>
    <t>AAGCGCGCTT</t>
  </si>
  <si>
    <t>TGAGCGTTGT</t>
  </si>
  <si>
    <t>ATCATAGGCT</t>
  </si>
  <si>
    <t>TGTTAGAAGG</t>
  </si>
  <si>
    <t>GATGGATGTA</t>
  </si>
  <si>
    <t>ACGGCCGTCA</t>
  </si>
  <si>
    <t>CGTTGCTTAC</t>
  </si>
  <si>
    <t>TGACTACATA</t>
  </si>
  <si>
    <t>CGGCCTCGTT</t>
  </si>
  <si>
    <t>CAAGCATCCG</t>
  </si>
  <si>
    <t>TCGTCTGACT</t>
  </si>
  <si>
    <t>CTCATAGCGA</t>
  </si>
  <si>
    <t>AGACACATTA</t>
  </si>
  <si>
    <t>GCGCGATGTT</t>
  </si>
  <si>
    <t>CATGAGTACT</t>
  </si>
  <si>
    <t>ACGTCAATAC</t>
  </si>
  <si>
    <t>GATACCTCCT</t>
  </si>
  <si>
    <t>ATCCGTAAGT</t>
  </si>
  <si>
    <t>CGTGTATCTT</t>
  </si>
  <si>
    <t>GAACCATGAA</t>
  </si>
  <si>
    <t>GGCCATCATA</t>
  </si>
  <si>
    <t>ACATACTTCC</t>
  </si>
  <si>
    <t>TATGTGCAAT</t>
  </si>
  <si>
    <t>GATTAAGGTG</t>
  </si>
  <si>
    <t>ATGTAGACAA</t>
  </si>
  <si>
    <t>CACATCGGTG</t>
  </si>
  <si>
    <t>TGCCGGTCAG</t>
  </si>
  <si>
    <t>CACTCAATTC</t>
  </si>
  <si>
    <t>TCTCACACGC</t>
  </si>
  <si>
    <t>TCAATGGAGA</t>
  </si>
  <si>
    <t>ATATGCATGT</t>
  </si>
  <si>
    <t>ATGGCGCCTG</t>
  </si>
  <si>
    <t>TCCGTTATGT</t>
  </si>
  <si>
    <t>GGTCTATTAA</t>
  </si>
  <si>
    <t>CAGCAATCGT</t>
  </si>
  <si>
    <t>TTCTGTAGAA</t>
  </si>
  <si>
    <t>GAACGCAATA</t>
  </si>
  <si>
    <t>AGTACTCATG</t>
  </si>
  <si>
    <t>GGTAGAATTA</t>
  </si>
  <si>
    <t>TAATTAGCGT</t>
  </si>
  <si>
    <t>ATTAACAAGG</t>
  </si>
  <si>
    <t>TGATGGCTAC</t>
  </si>
  <si>
    <t>GAATTACAAG</t>
  </si>
  <si>
    <t>TAGAATTGGA</t>
  </si>
  <si>
    <t>AGGCAGCTCT</t>
  </si>
  <si>
    <t>ATCGGCGAAG</t>
  </si>
  <si>
    <t>CCGTGACCGA</t>
  </si>
  <si>
    <t>ATACTTGTTC</t>
  </si>
  <si>
    <t>TCCGCCAATT</t>
  </si>
  <si>
    <t>AGGACAGGCC</t>
  </si>
  <si>
    <t>AGAGAACCTA</t>
  </si>
  <si>
    <t>GATATTGTGT</t>
  </si>
  <si>
    <t>CGTACAGGAA</t>
  </si>
  <si>
    <t>CTGCGTTACC</t>
  </si>
  <si>
    <t>AGGCCGTGGA</t>
  </si>
  <si>
    <t>AGGAGGTATC</t>
  </si>
  <si>
    <t>GCTGACGTTG</t>
  </si>
  <si>
    <t>CTAATAACCG</t>
  </si>
  <si>
    <t>TCTAGGCGCG</t>
  </si>
  <si>
    <t>ATAGCCAAGA</t>
  </si>
  <si>
    <t>TTCGGTGTGA</t>
  </si>
  <si>
    <t>ATGTAACGTT</t>
  </si>
  <si>
    <t>AACGAGGCCG</t>
  </si>
  <si>
    <t>TGGTGTTATG</t>
  </si>
  <si>
    <t>TGGCCTCTGT</t>
  </si>
  <si>
    <t>CCAGGCACCA</t>
  </si>
  <si>
    <t>CCGGTTCCTA</t>
  </si>
  <si>
    <t>GGCCAATATT</t>
  </si>
  <si>
    <t>GAATACCTAT</t>
  </si>
  <si>
    <t>TACGTGAAGG</t>
  </si>
  <si>
    <t>CTTATTGGCC</t>
  </si>
  <si>
    <t>ACAACTACTG</t>
  </si>
  <si>
    <t>GTTGGATGAA</t>
  </si>
  <si>
    <t>AATCCAATTG</t>
  </si>
  <si>
    <t>TATGATGGCC</t>
  </si>
  <si>
    <t>CGCAGCAATT</t>
  </si>
  <si>
    <t>ACGTTCCTTA</t>
  </si>
  <si>
    <t>CCGCGTATAG</t>
  </si>
  <si>
    <t>GATTCTGAAT</t>
  </si>
  <si>
    <t>TAGAGAATAC</t>
  </si>
  <si>
    <t>TTGTATCAGG</t>
  </si>
  <si>
    <t>CACAGCGGTC</t>
  </si>
  <si>
    <t>CCACGCTGAA</t>
  </si>
  <si>
    <t>GTTCGGAGTT</t>
  </si>
  <si>
    <t>ATAGCGGAAT</t>
  </si>
  <si>
    <t>GCAATATTCA</t>
  </si>
  <si>
    <t>CTAGATTGCG</t>
  </si>
  <si>
    <t>CGATGCGGTT</t>
  </si>
  <si>
    <t>TCCGGACTAG</t>
  </si>
  <si>
    <t>GTGACGGAGC</t>
  </si>
  <si>
    <t>AATTCCATCT</t>
  </si>
  <si>
    <t>TTAACGGTGT</t>
  </si>
  <si>
    <t>ACTTGTTATC</t>
  </si>
  <si>
    <t>CGTGTACCAG</t>
  </si>
  <si>
    <t>TTAACCTTCG</t>
  </si>
  <si>
    <t>CATATGCGAT</t>
  </si>
  <si>
    <t>AGCCTATGAT</t>
  </si>
  <si>
    <t>TATGACAATC</t>
  </si>
  <si>
    <t>ATGTTGTTGG</t>
  </si>
  <si>
    <t>GCACCACCAA</t>
  </si>
  <si>
    <t>AGGCGTTCGC</t>
  </si>
  <si>
    <t>CCTCCGGTTG</t>
  </si>
  <si>
    <t>GTCCACCGCT</t>
  </si>
  <si>
    <t>ATTGTTCGTC</t>
  </si>
  <si>
    <t>GGACCAGTGG</t>
  </si>
  <si>
    <t>CCTTCTAACA</t>
  </si>
  <si>
    <t>CTCGAATATA</t>
  </si>
  <si>
    <t>GATCGTCGCG</t>
  </si>
  <si>
    <t>TATCCGAGGC</t>
  </si>
  <si>
    <t>CGCTGTCTCA</t>
  </si>
  <si>
    <t>AATGCGAACA</t>
  </si>
  <si>
    <t>AATTCTTGGA</t>
  </si>
  <si>
    <t>TTCCTACAGC</t>
  </si>
  <si>
    <t>ATCCAGGTAT</t>
  </si>
  <si>
    <t>ACGGTCCAAC</t>
  </si>
  <si>
    <t>GTAACTTGGT</t>
  </si>
  <si>
    <t>AGCGCCACAC</t>
  </si>
  <si>
    <t>TGCTACTGCC</t>
  </si>
  <si>
    <t>CAACACCGCA</t>
  </si>
  <si>
    <t>CACCTTAATC</t>
  </si>
  <si>
    <t>TTGAATGTTG</t>
  </si>
  <si>
    <t>CCGGTAACAC</t>
  </si>
  <si>
    <t>CCTGATACAA</t>
  </si>
  <si>
    <t>TTAAGTTGTG</t>
  </si>
  <si>
    <t>CGGACAGTGA</t>
  </si>
  <si>
    <t>GCACTACAAC</t>
  </si>
  <si>
    <t>TGGTGCCTGG</t>
  </si>
  <si>
    <t>TCCACGGCCT</t>
  </si>
  <si>
    <t>TTGTAGTGTA</t>
  </si>
  <si>
    <t>CCACGACACG</t>
  </si>
  <si>
    <t>TGTGATGTAT</t>
  </si>
  <si>
    <t>GAGCGCAATA</t>
  </si>
  <si>
    <t>ATCTTACTGT</t>
  </si>
  <si>
    <t>ATGTCGTGGT</t>
  </si>
  <si>
    <t>GTAGCCATCA</t>
  </si>
  <si>
    <t>TGGTTAAGAA</t>
  </si>
  <si>
    <t>TGTTGTTCGT</t>
  </si>
  <si>
    <t>CCAACAACAT</t>
  </si>
  <si>
    <t>ACCGGCTCAG</t>
  </si>
  <si>
    <t>GTTAATCTGA</t>
  </si>
  <si>
    <t>CGGCTAACGT</t>
  </si>
  <si>
    <t>TCCAAGAATT</t>
  </si>
  <si>
    <t>CCGAACGTTG</t>
  </si>
  <si>
    <t>TAACCGCCGA</t>
  </si>
  <si>
    <t>CTCCGTGCTG</t>
  </si>
  <si>
    <t>CATTCCAGCT</t>
  </si>
  <si>
    <t>GGTTATGCTA</t>
  </si>
  <si>
    <t>ACCACACGGT</t>
  </si>
  <si>
    <t>TAGGTTCTCT</t>
  </si>
  <si>
    <t>TATGGCTCGA</t>
  </si>
  <si>
    <t>CTCGTGCGTT</t>
  </si>
  <si>
    <t>CCAGTTGGCA</t>
  </si>
  <si>
    <t>TGTTCGCATT</t>
  </si>
  <si>
    <t>AACCGCATCG</t>
  </si>
  <si>
    <t>CGAAGGTTAA</t>
  </si>
  <si>
    <t>AGTGCCACTG</t>
  </si>
  <si>
    <t>GAACAAGTAT</t>
  </si>
  <si>
    <t>ACGATTGCTG</t>
  </si>
  <si>
    <t>ATACCTGGAT</t>
  </si>
  <si>
    <t>TCCAATTCTA</t>
  </si>
  <si>
    <t>TGAGACAGCG</t>
  </si>
  <si>
    <t>ACGCTAATTA</t>
  </si>
  <si>
    <t>TATATTCGAG</t>
  </si>
  <si>
    <t>CGGTCCGATA</t>
  </si>
  <si>
    <t>ACAATAGAGT</t>
  </si>
  <si>
    <t>CGGTTATTAG</t>
  </si>
  <si>
    <t>GATAACAAGT</t>
  </si>
  <si>
    <t>AGTTATCACA</t>
  </si>
  <si>
    <t>TTCCAGGTAA</t>
  </si>
  <si>
    <t>CATGTAGAGG</t>
  </si>
  <si>
    <t>GATTGTCATA</t>
  </si>
  <si>
    <t>ATTCCGCTAT</t>
  </si>
  <si>
    <t>GACCGCTGTG</t>
  </si>
  <si>
    <t>TAGGAACCGG</t>
  </si>
  <si>
    <t>AGCGGTGGAC</t>
  </si>
  <si>
    <t>TATAGATTCG</t>
  </si>
  <si>
    <t>ACAGAGGCCA</t>
  </si>
  <si>
    <t>ATTCCTATTG</t>
  </si>
  <si>
    <t>TATTCCTCAG</t>
  </si>
  <si>
    <t>CGCCTTCTGA</t>
  </si>
  <si>
    <t>GCGCAGAGTA</t>
  </si>
  <si>
    <t>GGCGCCAATT</t>
  </si>
  <si>
    <t>AGATATGGCG</t>
  </si>
  <si>
    <t>CCTGCTTGGT</t>
  </si>
  <si>
    <t>GACGAACAAT</t>
  </si>
  <si>
    <t>TGGCGGTCCA</t>
  </si>
  <si>
    <t>CTTCAGTTAC</t>
  </si>
  <si>
    <t>TCCTGACCGT</t>
  </si>
  <si>
    <t>CGCGCCTAGA</t>
  </si>
  <si>
    <t>AGGATAAGTT</t>
  </si>
  <si>
    <t>AGGCCAGACA</t>
  </si>
  <si>
    <t>CCTTGAACGG</t>
  </si>
  <si>
    <t>CACCACCTAC</t>
  </si>
  <si>
    <t>TTGCTTGTAT</t>
  </si>
  <si>
    <t>CAATCTATGA</t>
  </si>
  <si>
    <t>TGGTACTGAT</t>
  </si>
  <si>
    <t>TTCATCCAAC</t>
  </si>
  <si>
    <t>CATAACACCA</t>
  </si>
  <si>
    <t>TCCTATTAGC</t>
  </si>
  <si>
    <t>TCTCTAGATT</t>
  </si>
  <si>
    <t>CGCGAGCCTA</t>
  </si>
  <si>
    <t>GATAAGCTCT</t>
  </si>
  <si>
    <t>GAGATGTCGA</t>
  </si>
  <si>
    <t>CTGGATATGT</t>
  </si>
  <si>
    <t>GGCCAATAAG</t>
  </si>
  <si>
    <t>ATTACTCACC</t>
  </si>
  <si>
    <t>AATTGGCGGA</t>
  </si>
  <si>
    <t>TTGTCAACTT</t>
  </si>
  <si>
    <t>GGCGAATTCT</t>
  </si>
  <si>
    <t>CAACGTCAGC</t>
  </si>
  <si>
    <t>TCTTACATCA</t>
  </si>
  <si>
    <t>CGCCATACCT</t>
  </si>
  <si>
    <t>CTAATGTCTT</t>
  </si>
  <si>
    <t>CAACCGGAGG</t>
  </si>
  <si>
    <t>GGCAGTAGCA</t>
  </si>
  <si>
    <t>TTAGGATAGA</t>
  </si>
  <si>
    <t>CGCAATCTAG</t>
  </si>
  <si>
    <t>GAGTTGTACT</t>
  </si>
  <si>
    <t>TCTCATGATA</t>
  </si>
  <si>
    <t>CGAGGCCAAG</t>
  </si>
  <si>
    <t>TTCACGAGAC</t>
  </si>
  <si>
    <t>GCGTGGATGG</t>
  </si>
  <si>
    <t>TCCTGGTTGT</t>
  </si>
  <si>
    <t>TAATTCTGCT</t>
  </si>
  <si>
    <t>CGCACGACTG</t>
  </si>
  <si>
    <t>GAGGTTAGAC</t>
  </si>
  <si>
    <t>AACCGAGTTC</t>
  </si>
  <si>
    <t>TGTGATAACT</t>
  </si>
  <si>
    <t>AGTATGCTAC</t>
  </si>
  <si>
    <t>GTAACTGAAG</t>
  </si>
  <si>
    <t>TCCTCGGACT</t>
  </si>
  <si>
    <t>CTGGAACTGT</t>
  </si>
  <si>
    <t>GAATATGCGG</t>
  </si>
  <si>
    <t>GATCGGATAA</t>
  </si>
  <si>
    <t>GCTAGACTAT</t>
  </si>
  <si>
    <t>AGCTACTATA</t>
  </si>
  <si>
    <t>CCACCGGAGT</t>
  </si>
  <si>
    <t>CTTACCGCAC</t>
  </si>
  <si>
    <t>TTAGGATATC</t>
  </si>
  <si>
    <t>TTATACGCGA</t>
  </si>
  <si>
    <t>CGCTTAGAAT</t>
  </si>
  <si>
    <t>CCGAAGCGCT</t>
  </si>
  <si>
    <t>CACTATCAAC</t>
  </si>
  <si>
    <t>TTGCTCTATT</t>
  </si>
  <si>
    <t>TTACAGTTAG</t>
  </si>
  <si>
    <t>CTAAGTACGC</t>
  </si>
  <si>
    <t>TAGTTCGGTA</t>
  </si>
  <si>
    <t>CTATTACTAC</t>
  </si>
  <si>
    <t>TAGCATAACC</t>
  </si>
  <si>
    <t>ACTCTATTGT</t>
  </si>
  <si>
    <t>TAGTGGAAGC</t>
  </si>
  <si>
    <t>CGCCATATCT</t>
  </si>
  <si>
    <t>GCTTCATATT</t>
  </si>
  <si>
    <t>ACTAGCGCTA</t>
  </si>
  <si>
    <t>GCTCTTAACT</t>
  </si>
  <si>
    <t>GTGGTATCTG</t>
  </si>
  <si>
    <t>TGACGGCCGT</t>
  </si>
  <si>
    <t>CAGTAATTAC</t>
  </si>
  <si>
    <t>TACAAGACTT</t>
  </si>
  <si>
    <t>CTGTGGTGAC</t>
  </si>
  <si>
    <t>CTCCACTAAT</t>
  </si>
  <si>
    <t>ATAGTTAGCA</t>
  </si>
  <si>
    <t>ATAGGTCTTA</t>
  </si>
  <si>
    <t>TTCTTAACCA</t>
  </si>
  <si>
    <t>AAGGAAGAGT</t>
  </si>
  <si>
    <t>GGAAGGAGAC</t>
  </si>
  <si>
    <t>TGAACGCGGA</t>
  </si>
  <si>
    <t>CCTGCAACCT</t>
  </si>
  <si>
    <t>TTCATGGTTC</t>
  </si>
  <si>
    <t>ATCCTCTCAA</t>
  </si>
  <si>
    <t>CACTAGACCA</t>
  </si>
  <si>
    <t>ATTATCCACT</t>
  </si>
  <si>
    <t>ATGGCGTGCC</t>
  </si>
  <si>
    <t>TCCAGAGATC</t>
  </si>
  <si>
    <t>ATGTCCAGCA</t>
  </si>
  <si>
    <t>CAACGTTCGG</t>
  </si>
  <si>
    <t>GCGTATTAAT</t>
  </si>
  <si>
    <t>GTTGTGACTA</t>
  </si>
  <si>
    <t>TCTCAATACC</t>
  </si>
  <si>
    <t>AAGCATCTTG</t>
  </si>
  <si>
    <t>TCAGTCTCGT</t>
  </si>
  <si>
    <t>TGCAAGATAA</t>
  </si>
  <si>
    <t>GTAACAATCT</t>
  </si>
  <si>
    <t>CAGCGGTAGA</t>
  </si>
  <si>
    <t>TCATACCGTT</t>
  </si>
  <si>
    <t>GGCGCCATTG</t>
  </si>
  <si>
    <t>AGCGAATTAG</t>
  </si>
  <si>
    <t>TTAGACCATG</t>
  </si>
  <si>
    <t>CACACAGTAT</t>
  </si>
  <si>
    <t>TCTTGTCGGC</t>
  </si>
  <si>
    <t>TACCGCCTCG</t>
  </si>
  <si>
    <t>CTGTTATATC</t>
  </si>
  <si>
    <t>TAACCGGCGA</t>
  </si>
  <si>
    <t>AAGAGAGTCT</t>
  </si>
  <si>
    <t>GTAGGCGAGC</t>
  </si>
  <si>
    <t>AACTTATCCT</t>
  </si>
  <si>
    <t>ATTATGTCTC</t>
  </si>
  <si>
    <t>TATAACAGCT</t>
  </si>
  <si>
    <t>CCAATGATAC</t>
  </si>
  <si>
    <t>GAGGCCTATT</t>
  </si>
  <si>
    <t>AGCTAAGCGG</t>
  </si>
  <si>
    <t>CTTCCTAGGA</t>
  </si>
  <si>
    <t>CGATCTGTGA</t>
  </si>
  <si>
    <t>GTGGACAAGT</t>
  </si>
  <si>
    <t>AACAAGTACA</t>
  </si>
  <si>
    <t>AGATTAAGTG</t>
  </si>
  <si>
    <t>TATCACTCTG</t>
  </si>
  <si>
    <t>AGAATTCGCC</t>
  </si>
  <si>
    <t>CCTGACCACT</t>
  </si>
  <si>
    <t>AGCTGGAATG</t>
  </si>
  <si>
    <t>TGATAACGAG</t>
  </si>
  <si>
    <t>CATAGTAAGG</t>
  </si>
  <si>
    <t>ATTGGCTTCT</t>
  </si>
  <si>
    <t>GTACCGATTA</t>
  </si>
  <si>
    <t>AACACGTGGA</t>
  </si>
  <si>
    <t>GTGTTACCGG</t>
  </si>
  <si>
    <t>AGATTGTTAC</t>
  </si>
  <si>
    <t>TTGACCAATG</t>
  </si>
  <si>
    <t>CTGACCGGCA</t>
  </si>
  <si>
    <t>TCTCATCAAT</t>
  </si>
  <si>
    <t>GGACCAACAG</t>
  </si>
  <si>
    <t>AATGTATTGC</t>
  </si>
  <si>
    <t>GATCTCTGGA</t>
  </si>
  <si>
    <t>CAGGCGCCAT</t>
  </si>
  <si>
    <t>TTAATAGACC</t>
  </si>
  <si>
    <t>GGAGTCGCGA</t>
  </si>
  <si>
    <t>AACGCCAGAG</t>
  </si>
  <si>
    <t>CGTAATTAAC</t>
  </si>
  <si>
    <t>ACGAGACTGA</t>
  </si>
  <si>
    <t>GTATCGGCCG</t>
  </si>
  <si>
    <t>AATACGACAT</t>
  </si>
  <si>
    <t>GTTATATGGC</t>
  </si>
  <si>
    <t>GCCTGCCATG</t>
  </si>
  <si>
    <t>TAAGACCTAT</t>
  </si>
  <si>
    <t>TATACCATGG</t>
  </si>
  <si>
    <t>GCCGTCTGTT</t>
  </si>
  <si>
    <t>CAGAGTGATA</t>
  </si>
  <si>
    <t>TGCTAACTAT</t>
  </si>
  <si>
    <t>TCAGTTAATG</t>
  </si>
  <si>
    <t>GTGACCTTGA</t>
  </si>
  <si>
    <t>ACATGCATAT</t>
  </si>
  <si>
    <t>AACATACCTA</t>
  </si>
  <si>
    <t>CCATGTGTAG</t>
  </si>
  <si>
    <t>GAGTCTCTCC</t>
  </si>
  <si>
    <t>GCTATGCGCA</t>
  </si>
  <si>
    <t>ATCGCATATG</t>
  </si>
  <si>
    <t>AGTACCTATA</t>
  </si>
  <si>
    <t>GACCGGAGAT</t>
  </si>
  <si>
    <t>CGTTCAGCCT</t>
  </si>
  <si>
    <t>TTACTTCCTC</t>
  </si>
  <si>
    <t>CACGTCCACC</t>
  </si>
  <si>
    <t>GCTACTATCT</t>
  </si>
  <si>
    <t>AGTCAACCAT</t>
  </si>
  <si>
    <t>CGAGGCGGTA</t>
  </si>
  <si>
    <t>CAGGTGTTCA</t>
  </si>
  <si>
    <t>GACAGACAGG</t>
  </si>
  <si>
    <t>TGTACTTGTT</t>
  </si>
  <si>
    <t>CTCTAAGTAG</t>
  </si>
  <si>
    <t>GTCACCACAG</t>
  </si>
  <si>
    <t>TCTACATACC</t>
  </si>
  <si>
    <t>CACGTTAGGC</t>
  </si>
  <si>
    <t>TGGTGAGTCT</t>
  </si>
  <si>
    <t>CTTCGAAGGA</t>
  </si>
  <si>
    <t>GTAGAGTCAG</t>
  </si>
  <si>
    <t>GACATTGTCA</t>
  </si>
  <si>
    <t>TCCGCAAGGC</t>
  </si>
  <si>
    <t>ACTGCCTTAT</t>
  </si>
  <si>
    <t>TACGCACGTA</t>
  </si>
  <si>
    <t>CGCTTGAAGT</t>
  </si>
  <si>
    <t>CTGCACTTCA</t>
  </si>
  <si>
    <t>CAGCGGACAA</t>
  </si>
  <si>
    <t>GGATCCGCAT</t>
  </si>
  <si>
    <t>TGCGGTGTTG</t>
  </si>
  <si>
    <t>ACATAACGGA</t>
  </si>
  <si>
    <t>GACGTTCGCG</t>
  </si>
  <si>
    <t>CATTCAACAA</t>
  </si>
  <si>
    <t>CACGGATTAT</t>
  </si>
  <si>
    <t>TTGAGGACGG</t>
  </si>
  <si>
    <t>CTCTGTATAC</t>
  </si>
  <si>
    <t>GCAACAGGTG</t>
  </si>
  <si>
    <t>GGTAACGCAG</t>
  </si>
  <si>
    <t>ACCGCGCAAT</t>
  </si>
  <si>
    <t>AGCCGGAACA</t>
  </si>
  <si>
    <t>TCCTAGGAAG</t>
  </si>
  <si>
    <t>TTGAGCCTAA</t>
  </si>
  <si>
    <t>CCACCTGTGT</t>
  </si>
  <si>
    <t>CCTCGCAACC</t>
  </si>
  <si>
    <t>GTATAGCTGT</t>
  </si>
  <si>
    <t>GCTACATTAG</t>
  </si>
  <si>
    <t>TACGAATCTT</t>
  </si>
  <si>
    <t>TAGGAGCGCA</t>
  </si>
  <si>
    <t>GTACTGGCGT</t>
  </si>
  <si>
    <t>AGTTAAGAGC</t>
  </si>
  <si>
    <t>TCGCGTATAA</t>
  </si>
  <si>
    <t>GAGTGTGCCG</t>
  </si>
  <si>
    <t>CTAGTCCGGA</t>
  </si>
  <si>
    <t>ATTAATACGC</t>
  </si>
  <si>
    <t>CCTAGAGTAT</t>
  </si>
  <si>
    <t>TAGGAAGACT</t>
  </si>
  <si>
    <t>CCGTGGCCTT</t>
  </si>
  <si>
    <t>GGATATATCC</t>
  </si>
  <si>
    <t>CACCTCTTGG</t>
  </si>
  <si>
    <t>AACGTTACAT</t>
  </si>
  <si>
    <t>CGGCAAGCTC</t>
  </si>
  <si>
    <t>TCTTGGCTAT</t>
  </si>
  <si>
    <t>ACGGAATGCG</t>
  </si>
  <si>
    <t>GTTCCGCAGG</t>
  </si>
  <si>
    <t>ACCAAGTTAC</t>
  </si>
  <si>
    <t>TGGCTCGCAG</t>
  </si>
  <si>
    <t>AACTAACGTT</t>
  </si>
  <si>
    <t>GAACAATTCC</t>
  </si>
  <si>
    <t>TGTGGTCCGG</t>
  </si>
  <si>
    <t>CTTCTAAGTC</t>
  </si>
  <si>
    <t>AATATTGCCA</t>
  </si>
  <si>
    <t>TCGTGCATTC</t>
  </si>
  <si>
    <t>AAGATACACG</t>
  </si>
  <si>
    <t>TGCAATGAAT</t>
  </si>
  <si>
    <t>CTATGAAGGA</t>
  </si>
  <si>
    <t>GAAGACTAGA</t>
  </si>
  <si>
    <t>AGGAGTCGAG</t>
  </si>
  <si>
    <t>TTCACTCACT</t>
  </si>
  <si>
    <t>GGTCCGCTTC</t>
  </si>
  <si>
    <t>CAACGAGAGC</t>
  </si>
  <si>
    <t>ATTGAGGTCC</t>
  </si>
  <si>
    <t>GGAGAGACTC</t>
  </si>
  <si>
    <t>CCGCTCCGTT</t>
  </si>
  <si>
    <t>ATACATCACA</t>
  </si>
  <si>
    <t>TAGGTATGTT</t>
  </si>
  <si>
    <t>CACCTAGCAC</t>
  </si>
  <si>
    <t>TTCAAGTATG</t>
  </si>
  <si>
    <t>TTAAGACAAG</t>
  </si>
  <si>
    <t>CACCTCTCTT</t>
  </si>
  <si>
    <t>TTCTCGTGCA</t>
  </si>
  <si>
    <t>GCTAGGAAGT</t>
  </si>
  <si>
    <t>TTAATAGCAC</t>
  </si>
  <si>
    <t>CATTCACGCT</t>
  </si>
  <si>
    <t>GGCACTAAGG</t>
  </si>
  <si>
    <t>ATTCGGTACA</t>
  </si>
  <si>
    <t>ACTAATCTCC</t>
  </si>
  <si>
    <t>TGTGTTAGTA</t>
  </si>
  <si>
    <t>CAACGACCTA</t>
  </si>
  <si>
    <t>CGGTCGGCAT</t>
  </si>
  <si>
    <t>TCGACGCTAG</t>
  </si>
  <si>
    <t>CTCGTAGGCA</t>
  </si>
  <si>
    <t>AAGTTCTAGT</t>
  </si>
  <si>
    <t>CCAAGAGGTG</t>
  </si>
  <si>
    <t>ATATCTGCTT</t>
  </si>
  <si>
    <t>TGGATCTGGC</t>
  </si>
  <si>
    <t>TTGAATCCAA</t>
  </si>
  <si>
    <t>CACGGCTAGT</t>
  </si>
  <si>
    <t>GAGCTTGCCG</t>
  </si>
  <si>
    <t>AGCTAGCTTC</t>
  </si>
  <si>
    <t>CAATCCTTGT</t>
  </si>
  <si>
    <t>CACCTGTTGC</t>
  </si>
  <si>
    <t>CGTCACCTTG</t>
  </si>
  <si>
    <t>AATGACTGGT</t>
  </si>
  <si>
    <t>ATGATTCCGG</t>
  </si>
  <si>
    <t>TTAGGCTCAA</t>
  </si>
  <si>
    <t>TGTAAGGTGG</t>
  </si>
  <si>
    <t>CAACTGCAAC</t>
  </si>
  <si>
    <t>ACATGAGTGA</t>
  </si>
  <si>
    <t>GCAACCAGTC</t>
  </si>
  <si>
    <t>GAGCGACGAT</t>
  </si>
  <si>
    <t>CGAACGCACC</t>
  </si>
  <si>
    <t>TCTTACGCCG</t>
  </si>
  <si>
    <t>AGCTGATGTC</t>
  </si>
  <si>
    <t>CTGAATTAGT</t>
  </si>
  <si>
    <t>TAAGGAGGAA</t>
  </si>
  <si>
    <t>AGCTTACACA</t>
  </si>
  <si>
    <t>AACCAGCCAC</t>
  </si>
  <si>
    <t>CTTAAGTCGA</t>
  </si>
  <si>
    <t>GCCTAACGTG</t>
  </si>
  <si>
    <t>ACTTACTTCA</t>
  </si>
  <si>
    <t>CGCATTCCGT</t>
  </si>
  <si>
    <t>GATATCACAC</t>
  </si>
  <si>
    <t>AGCGCTGTGT</t>
  </si>
  <si>
    <t>TCACCGCGCT</t>
  </si>
  <si>
    <t>GATAGCCTTG</t>
  </si>
  <si>
    <t>CCTGGACGCA</t>
  </si>
  <si>
    <t>TTACGCACCT</t>
  </si>
  <si>
    <t>TCGTTGCTGC</t>
  </si>
  <si>
    <t>CGACAAGGAT</t>
  </si>
  <si>
    <t>GTGTACCTTC</t>
  </si>
  <si>
    <t>ACCTGGCCAA</t>
  </si>
  <si>
    <t>TGTCTGGCCT</t>
  </si>
  <si>
    <t>AGTTAATGCT</t>
  </si>
  <si>
    <t>GGTGAGTAAT</t>
  </si>
  <si>
    <t>TACTCTGCGC</t>
  </si>
  <si>
    <t>AGGTATGGCG</t>
  </si>
  <si>
    <t>TCCAGCCTGC</t>
  </si>
  <si>
    <t>GCCATATAAC</t>
  </si>
  <si>
    <t>AGTGCGAGTG</t>
  </si>
  <si>
    <t>CTGAGCCGGT</t>
  </si>
  <si>
    <t>AACGGTCTAT</t>
  </si>
  <si>
    <t>GTTGCGTTCA</t>
  </si>
  <si>
    <t>CTTCAACCAC</t>
  </si>
  <si>
    <t>TCTATTCAGT</t>
  </si>
  <si>
    <t>CAAGACGTCC</t>
  </si>
  <si>
    <t>TGAGTACAAC</t>
  </si>
  <si>
    <t>CCGCGGTTCT</t>
  </si>
  <si>
    <t>ATTGATACTG</t>
  </si>
  <si>
    <t>GGATTATGGA</t>
  </si>
  <si>
    <t>TGGTTCTCAT</t>
  </si>
  <si>
    <t>TCAACCACGA</t>
  </si>
  <si>
    <t>TATGAACTTG</t>
  </si>
  <si>
    <t>AGTGGTTAAG</t>
  </si>
  <si>
    <t>TAGAGTTGGA</t>
  </si>
  <si>
    <t>AGAGCACTAG</t>
  </si>
  <si>
    <t>ACTCTACAGG</t>
  </si>
  <si>
    <t>CGGTGACACC</t>
  </si>
  <si>
    <t>TGTGCTAACA</t>
  </si>
  <si>
    <t>CCAGAAGTAA</t>
  </si>
  <si>
    <t>CTTATACCTG</t>
  </si>
  <si>
    <t>ACTAGAACTT</t>
  </si>
  <si>
    <t>TTAGGCTTAC</t>
  </si>
  <si>
    <t>TATCATGAGA</t>
  </si>
  <si>
    <t>CTCACACAAG</t>
  </si>
  <si>
    <t>GAATTGAGTG</t>
  </si>
  <si>
    <t>CGGATTATAT</t>
  </si>
  <si>
    <t>TTGAAGCAGA</t>
  </si>
  <si>
    <t>TACGGCGAAG</t>
  </si>
  <si>
    <t>TCTCCATTGA</t>
  </si>
  <si>
    <t>CGAGACCAAG</t>
  </si>
  <si>
    <t>TGCTGGACAT</t>
  </si>
  <si>
    <t>GATGGTATCG</t>
  </si>
  <si>
    <t>GGCTTAATTG</t>
  </si>
  <si>
    <t>CTCGACTCCT</t>
  </si>
  <si>
    <t>ATACACAGAG</t>
  </si>
  <si>
    <t>TCTCGGACGA</t>
  </si>
  <si>
    <t>ACCACGTCTG</t>
  </si>
  <si>
    <t>GTTGTACTCA</t>
  </si>
  <si>
    <t>TCAGGTCAAC</t>
  </si>
  <si>
    <t>AGTCCGAGGA</t>
  </si>
  <si>
    <t>CACTTAATCT</t>
  </si>
  <si>
    <t>TACTCTGTTA</t>
  </si>
  <si>
    <t>GCGACTCGAT</t>
  </si>
  <si>
    <t>CTAGGCAAGG</t>
  </si>
  <si>
    <t>CCTCTTCGAA</t>
  </si>
  <si>
    <t>TCATCCTCTT</t>
  </si>
  <si>
    <t>GGTAAGATAA</t>
  </si>
  <si>
    <t>AACGAGCCAG</t>
  </si>
  <si>
    <t>TAGACAATCT</t>
  </si>
  <si>
    <t>CAATGCTGAA</t>
  </si>
  <si>
    <t>GTCACGGTGT</t>
  </si>
  <si>
    <t>GGTGTACAAG</t>
  </si>
  <si>
    <t>AGGTTGCAGG</t>
  </si>
  <si>
    <t>TAATACGGAG</t>
  </si>
  <si>
    <t>CGAAGACGCA</t>
  </si>
  <si>
    <t>ATTGACACAT</t>
  </si>
  <si>
    <t>CAGCCGATTG</t>
  </si>
  <si>
    <t>TCTCACGCGT</t>
  </si>
  <si>
    <t>CTCTGACGTG</t>
  </si>
  <si>
    <t>TCGAATGGAA</t>
  </si>
  <si>
    <t>AAGGCCTTGG</t>
  </si>
  <si>
    <t>TGAACGCAAC</t>
  </si>
  <si>
    <t>CCGCTTAGCT</t>
  </si>
  <si>
    <t>CACCGAGGAA</t>
  </si>
  <si>
    <t>CGTATAATCA</t>
  </si>
  <si>
    <t>ATGACAGAAC</t>
  </si>
  <si>
    <t>ATTCATTGCA</t>
  </si>
  <si>
    <t>TCATGTCCTG</t>
  </si>
  <si>
    <t>AATTCGATCG</t>
  </si>
  <si>
    <t>TTCCGACATT</t>
  </si>
  <si>
    <t>TGGCACGACC</t>
  </si>
  <si>
    <t>GCCACAGCAC</t>
  </si>
  <si>
    <t>CAGTAGTTGT</t>
  </si>
  <si>
    <t>AGCTCTCAAG</t>
  </si>
  <si>
    <t>TCTGGAATTA</t>
  </si>
  <si>
    <t>ATTAGTGGAG</t>
  </si>
  <si>
    <t>GACTATATGT</t>
  </si>
  <si>
    <t>CGTTCGGAAC</t>
  </si>
  <si>
    <t>TCGATACTAG</t>
  </si>
  <si>
    <t>TACCACAATG</t>
  </si>
  <si>
    <t>TGGTATACCA</t>
  </si>
  <si>
    <t>GCTCTCGTTG</t>
  </si>
  <si>
    <t>GTCTCGTGAA</t>
  </si>
  <si>
    <t>AAGGCCACCT</t>
  </si>
  <si>
    <t>CTGTGAGCTA</t>
  </si>
  <si>
    <t>TCACAGATCG</t>
  </si>
  <si>
    <t>AGAAGCCAAT</t>
  </si>
  <si>
    <t>ACTGCAGCCG</t>
  </si>
  <si>
    <t>AACATCTAGT</t>
  </si>
  <si>
    <t>CCTTACTATG</t>
  </si>
  <si>
    <t>GTGGCGAGAC</t>
  </si>
  <si>
    <t>GCCAGATCCA</t>
  </si>
  <si>
    <t>ACACAATATC</t>
  </si>
  <si>
    <t>TGGAGGTAAT</t>
  </si>
  <si>
    <t>CCTTCACGTA</t>
  </si>
  <si>
    <t>CTATACGCGG</t>
  </si>
  <si>
    <t>GTTGCAGTTG</t>
  </si>
  <si>
    <t>TTATGCGCCT</t>
  </si>
  <si>
    <t>TCTCAGTACA</t>
  </si>
  <si>
    <t>AGTATACGGA</t>
  </si>
  <si>
    <t>ACGCTTGGAC</t>
  </si>
  <si>
    <t>GGAGTAGATT</t>
  </si>
  <si>
    <t>TACACGCTCC</t>
  </si>
  <si>
    <t>TCCGATAGAG</t>
  </si>
  <si>
    <t>CTCAAGGCCG</t>
  </si>
  <si>
    <t>CAAGTTCATA</t>
  </si>
  <si>
    <t>AATCCTTAGG</t>
  </si>
  <si>
    <t>GGTGGAATAC</t>
  </si>
  <si>
    <t xml:space="preserve"> *use 2.5 ul for Campy</t>
  </si>
  <si>
    <t>Pooling Volume (ul)*</t>
  </si>
  <si>
    <t>Pre-Library</t>
  </si>
  <si>
    <t>Post-Library</t>
  </si>
  <si>
    <t>1/0/1900</t>
  </si>
  <si>
    <t>GenerateFASTQ - 3.0.1</t>
  </si>
  <si>
    <t>Illumina DNA Prep</t>
  </si>
  <si>
    <t>adapter</t>
  </si>
  <si>
    <t>Index_Plate_Well</t>
  </si>
  <si>
    <t>Isolate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</si>
</sst>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FFF00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4">
    <xf numFmtId="0" fontId="0" fillId="0" borderId="0" xfId="0"/>
    <xf numFmtId="0" fontId="0" fillId="0" borderId="0" xfId="0" applyBorder="1"/>
    <xf numFmtId="0" fontId="0" fillId="0" borderId="0" xfId="0" applyFont="1"/>
    <xf numFmtId="0" fontId="5" fillId="0" borderId="2" xfId="0" applyFont="1" applyFill="1" applyBorder="1" applyAlignment="1">
      <alignment horizontal="left" wrapText="1"/>
    </xf>
    <xf numFmtId="0" fontId="1" fillId="0" borderId="2" xfId="0" applyFont="1" applyFill="1" applyBorder="1"/>
    <xf numFmtId="0" fontId="0" fillId="0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0" borderId="2" xfId="0" applyFont="1" applyFill="1" applyBorder="1"/>
    <xf numFmtId="0" fontId="0" fillId="0" borderId="0" xfId="0" applyFont="1" applyFill="1"/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wrapText="1"/>
    </xf>
    <xf numFmtId="0" fontId="0" fillId="0" borderId="2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/>
    </xf>
    <xf numFmtId="0" fontId="7" fillId="0" borderId="5" xfId="0" applyFont="1" applyBorder="1"/>
    <xf numFmtId="0" fontId="7" fillId="4" borderId="5" xfId="0" applyFont="1" applyFill="1" applyBorder="1"/>
    <xf numFmtId="0" fontId="7" fillId="4" borderId="6" xfId="0" applyFont="1" applyFill="1" applyBorder="1"/>
    <xf numFmtId="0" fontId="7" fillId="0" borderId="0" xfId="0" applyFont="1"/>
    <xf numFmtId="0" fontId="7" fillId="0" borderId="12" xfId="0" applyFont="1" applyBorder="1"/>
    <xf numFmtId="0" fontId="7" fillId="3" borderId="10" xfId="0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0" fontId="7" fillId="3" borderId="11" xfId="0" applyFont="1" applyFill="1" applyBorder="1" applyAlignment="1">
      <alignment horizontal="right"/>
    </xf>
    <xf numFmtId="164" fontId="0" fillId="2" borderId="2" xfId="0" applyNumberFormat="1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7" borderId="0" xfId="0" applyFont="1" applyFill="1"/>
    <xf numFmtId="0" fontId="6" fillId="7" borderId="0" xfId="0" applyFont="1" applyFill="1"/>
    <xf numFmtId="0" fontId="0" fillId="0" borderId="3" xfId="0" applyFont="1" applyFill="1" applyBorder="1"/>
    <xf numFmtId="0" fontId="1" fillId="0" borderId="3" xfId="0" applyFont="1" applyFill="1" applyBorder="1"/>
    <xf numFmtId="0" fontId="0" fillId="0" borderId="3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164" fontId="0" fillId="2" borderId="3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right"/>
    </xf>
    <xf numFmtId="0" fontId="7" fillId="4" borderId="1" xfId="0" applyFont="1" applyFill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7" fillId="7" borderId="0" xfId="0" applyFont="1" applyFill="1" applyAlignment="1">
      <alignment wrapText="1"/>
    </xf>
    <xf numFmtId="0" fontId="7" fillId="0" borderId="0" xfId="0" applyFont="1" applyAlignment="1">
      <alignment horizontal="center"/>
    </xf>
    <xf numFmtId="0" fontId="0" fillId="0" borderId="10" xfId="0" applyFont="1" applyFill="1" applyBorder="1" applyAlignment="1">
      <alignment horizontal="center" wrapText="1"/>
    </xf>
    <xf numFmtId="0" fontId="0" fillId="0" borderId="5" xfId="0" applyFont="1" applyFill="1" applyBorder="1" applyAlignment="1">
      <alignment horizontal="center" wrapText="1"/>
    </xf>
    <xf numFmtId="0" fontId="0" fillId="0" borderId="5" xfId="0" applyFont="1" applyFill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8" xfId="0" applyFont="1" applyFill="1" applyBorder="1" applyAlignment="1">
      <alignment horizontal="center"/>
    </xf>
    <xf numFmtId="0" fontId="0" fillId="0" borderId="14" xfId="0" applyFont="1" applyBorder="1" applyAlignment="1">
      <alignment horizontal="center"/>
    </xf>
    <xf numFmtId="164" fontId="0" fillId="2" borderId="19" xfId="0" applyNumberFormat="1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 vertical="center"/>
    </xf>
    <xf numFmtId="0" fontId="0" fillId="0" borderId="15" xfId="0" applyFont="1" applyBorder="1"/>
    <xf numFmtId="0" fontId="0" fillId="0" borderId="16" xfId="0" applyFont="1" applyBorder="1"/>
    <xf numFmtId="0" fontId="0" fillId="0" borderId="10" xfId="0" applyFont="1" applyBorder="1" applyAlignment="1">
      <alignment horizontal="center" vertical="center" wrapText="1"/>
    </xf>
    <xf numFmtId="0" fontId="0" fillId="0" borderId="5" xfId="0" applyFont="1" applyFill="1" applyBorder="1" applyAlignment="1" applyProtection="1">
      <alignment horizontal="center"/>
    </xf>
    <xf numFmtId="0" fontId="0" fillId="0" borderId="17" xfId="0" applyFont="1" applyFill="1" applyBorder="1" applyAlignment="1">
      <alignment horizontal="center"/>
    </xf>
    <xf numFmtId="0" fontId="0" fillId="0" borderId="18" xfId="0" applyFont="1" applyFill="1" applyBorder="1" applyAlignment="1" applyProtection="1">
      <alignment horizontal="center"/>
    </xf>
    <xf numFmtId="0" fontId="0" fillId="0" borderId="19" xfId="0" applyFont="1" applyFill="1" applyBorder="1" applyAlignment="1">
      <alignment horizontal="center"/>
    </xf>
    <xf numFmtId="0" fontId="0" fillId="2" borderId="19" xfId="0" applyFont="1" applyFill="1" applyBorder="1" applyAlignment="1">
      <alignment horizontal="center"/>
    </xf>
    <xf numFmtId="0" fontId="0" fillId="0" borderId="6" xfId="0" applyFont="1" applyFill="1" applyBorder="1" applyAlignment="1" applyProtection="1">
      <alignment horizontal="center"/>
    </xf>
    <xf numFmtId="0" fontId="7" fillId="0" borderId="0" xfId="0" applyFont="1" applyAlignment="1">
      <alignment horizontal="left"/>
    </xf>
    <xf numFmtId="0" fontId="9" fillId="0" borderId="8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7" fillId="5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6" borderId="2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6" fillId="7" borderId="0" xfId="0" applyFont="1" applyFill="1" applyAlignment="1">
      <alignment horizontal="center" vertical="center" wrapText="1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4">
    <dxf>
      <font>
        <color rgb="FFFFFFFF"/>
      </font>
      <fill>
        <patternFill>
          <bgColor rgb="FFFF0000"/>
        </patternFill>
      </fill>
    </dxf>
    <dxf>
      <font>
        <color rgb="FFFFFFFF"/>
      </font>
      <fill>
        <patternFill>
          <bgColor rgb="FFFF0000"/>
        </patternFill>
      </fill>
    </dxf>
    <dxf>
      <font>
        <color rgb="FFFFFFFF"/>
      </font>
      <fill>
        <patternFill>
          <bgColor rgb="FFFF0000"/>
        </patternFill>
      </fill>
    </dxf>
    <dxf>
      <font>
        <color rgb="FFFFFFFF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114"/>
  <sheetViews>
    <sheetView tabSelected="1" zoomScale="80" zoomScaleNormal="80" zoomScaleSheetLayoutView="85" workbookViewId="0">
      <pane ySplit="2" topLeftCell="A3" activePane="bottomLeft" state="frozen"/>
      <selection pane="bottomLeft" activeCell="L11" sqref="L11"/>
    </sheetView>
  </sheetViews>
  <sheetFormatPr baseColWidth="10" defaultColWidth="8.83203125" defaultRowHeight="15" x14ac:dyDescent="0.2"/>
  <cols>
    <col min="1" max="1" width="10.83203125" style="2" customWidth="1"/>
    <col min="2" max="2" width="24.33203125" style="2" bestFit="1" customWidth="1"/>
    <col min="3" max="3" width="44.83203125" style="2" customWidth="1"/>
    <col min="4" max="4" width="13" style="2" customWidth="1"/>
    <col min="5" max="5" width="13.6640625" style="2" bestFit="1" customWidth="1"/>
    <col min="6" max="11" width="13.33203125" style="2" customWidth="1"/>
    <col min="13" max="13" width="9.6640625" style="2" bestFit="1" customWidth="1"/>
    <col min="14" max="14" width="13.1640625" style="2" bestFit="1" customWidth="1"/>
    <col min="15" max="15" width="11.6640625" style="2" customWidth="1"/>
    <col min="16" max="16384" width="8.83203125" style="2"/>
  </cols>
  <sheetData>
    <row r="1" spans="1:14" ht="21" x14ac:dyDescent="0.25">
      <c r="B1" s="66" t="s">
        <v>1763</v>
      </c>
      <c r="C1" s="66"/>
      <c r="D1" s="67"/>
      <c r="E1" s="63" t="s">
        <v>1756</v>
      </c>
      <c r="F1" s="64"/>
      <c r="G1" s="64"/>
      <c r="H1" s="64"/>
      <c r="I1" s="64"/>
      <c r="J1" s="65"/>
      <c r="K1" s="63" t="s">
        <v>1757</v>
      </c>
      <c r="L1" s="64"/>
      <c r="M1" s="64"/>
      <c r="N1" s="65"/>
    </row>
    <row r="2" spans="1:14" ht="64" x14ac:dyDescent="0.2">
      <c r="A2" s="9" t="s">
        <v>0</v>
      </c>
      <c r="B2" s="10" t="s">
        <v>139</v>
      </c>
      <c r="C2" s="10" t="s">
        <v>1</v>
      </c>
      <c r="D2" s="52" t="s">
        <v>166</v>
      </c>
      <c r="E2" s="55" t="s">
        <v>168</v>
      </c>
      <c r="F2" s="11" t="s">
        <v>165</v>
      </c>
      <c r="G2" s="11" t="s">
        <v>164</v>
      </c>
      <c r="H2" s="11" t="s">
        <v>167</v>
      </c>
      <c r="I2" s="12" t="s">
        <v>199</v>
      </c>
      <c r="J2" s="45" t="s">
        <v>169</v>
      </c>
      <c r="K2" s="44" t="s">
        <v>170</v>
      </c>
      <c r="L2" s="11" t="s">
        <v>176</v>
      </c>
      <c r="M2" s="11" t="s">
        <v>177</v>
      </c>
      <c r="N2" s="45" t="s">
        <v>1755</v>
      </c>
    </row>
    <row r="3" spans="1:14" x14ac:dyDescent="0.2">
      <c r="A3" s="13" t="s">
        <v>4</v>
      </c>
      <c r="B3" s="3"/>
      <c r="C3" s="4"/>
      <c r="D3" s="53"/>
      <c r="E3" s="39"/>
      <c r="F3" s="5"/>
      <c r="G3" s="6">
        <f>30-F3</f>
        <v>30</v>
      </c>
      <c r="H3" s="6">
        <f t="shared" ref="H3:H26" si="0">F3*E3</f>
        <v>0</v>
      </c>
      <c r="I3" s="5"/>
      <c r="J3" s="56"/>
      <c r="K3" s="37"/>
      <c r="L3" s="22" t="e">
        <f>60/(K3*2.5)</f>
        <v>#DIV/0!</v>
      </c>
      <c r="M3" s="22" t="e">
        <f>15-L3</f>
        <v>#DIV/0!</v>
      </c>
      <c r="N3" s="38">
        <v>5</v>
      </c>
    </row>
    <row r="4" spans="1:14" x14ac:dyDescent="0.2">
      <c r="A4" s="13" t="s">
        <v>5</v>
      </c>
      <c r="B4" s="3"/>
      <c r="C4" s="4"/>
      <c r="D4" s="53"/>
      <c r="E4" s="39"/>
      <c r="F4" s="5"/>
      <c r="G4" s="6">
        <f t="shared" ref="G4:G26" si="1">30-F4</f>
        <v>30</v>
      </c>
      <c r="H4" s="6">
        <f t="shared" si="0"/>
        <v>0</v>
      </c>
      <c r="I4" s="5"/>
      <c r="J4" s="56"/>
      <c r="K4" s="37"/>
      <c r="L4" s="22" t="e">
        <f t="shared" ref="L4:L42" si="2">60/(K4*2.5)</f>
        <v>#DIV/0!</v>
      </c>
      <c r="M4" s="22" t="e">
        <f t="shared" ref="M4:M42" si="3">15-L4</f>
        <v>#DIV/0!</v>
      </c>
      <c r="N4" s="38">
        <v>5</v>
      </c>
    </row>
    <row r="5" spans="1:14" x14ac:dyDescent="0.2">
      <c r="A5" s="13" t="s">
        <v>6</v>
      </c>
      <c r="B5" s="3"/>
      <c r="C5" s="4"/>
      <c r="D5" s="53"/>
      <c r="E5" s="39"/>
      <c r="F5" s="5"/>
      <c r="G5" s="6">
        <f t="shared" si="1"/>
        <v>30</v>
      </c>
      <c r="H5" s="6">
        <f t="shared" si="0"/>
        <v>0</v>
      </c>
      <c r="I5" s="5"/>
      <c r="J5" s="56"/>
      <c r="K5" s="37"/>
      <c r="L5" s="22" t="e">
        <f t="shared" si="2"/>
        <v>#DIV/0!</v>
      </c>
      <c r="M5" s="22" t="e">
        <f t="shared" si="3"/>
        <v>#DIV/0!</v>
      </c>
      <c r="N5" s="38">
        <v>5</v>
      </c>
    </row>
    <row r="6" spans="1:14" x14ac:dyDescent="0.2">
      <c r="A6" s="13" t="s">
        <v>7</v>
      </c>
      <c r="B6" s="3"/>
      <c r="C6" s="4"/>
      <c r="D6" s="53"/>
      <c r="E6" s="39"/>
      <c r="F6" s="5"/>
      <c r="G6" s="6">
        <f t="shared" si="1"/>
        <v>30</v>
      </c>
      <c r="H6" s="6">
        <f t="shared" si="0"/>
        <v>0</v>
      </c>
      <c r="I6" s="5"/>
      <c r="J6" s="56"/>
      <c r="K6" s="37"/>
      <c r="L6" s="22" t="e">
        <f t="shared" si="2"/>
        <v>#DIV/0!</v>
      </c>
      <c r="M6" s="22" t="e">
        <f t="shared" si="3"/>
        <v>#DIV/0!</v>
      </c>
      <c r="N6" s="46">
        <v>5</v>
      </c>
    </row>
    <row r="7" spans="1:14" x14ac:dyDescent="0.2">
      <c r="A7" s="13" t="s">
        <v>8</v>
      </c>
      <c r="B7" s="3"/>
      <c r="C7" s="4"/>
      <c r="D7" s="53"/>
      <c r="E7" s="39"/>
      <c r="F7" s="5"/>
      <c r="G7" s="6">
        <f t="shared" si="1"/>
        <v>30</v>
      </c>
      <c r="H7" s="6">
        <f t="shared" si="0"/>
        <v>0</v>
      </c>
      <c r="I7" s="5"/>
      <c r="J7" s="56"/>
      <c r="K7" s="37"/>
      <c r="L7" s="22" t="e">
        <f t="shared" si="2"/>
        <v>#DIV/0!</v>
      </c>
      <c r="M7" s="22" t="e">
        <f t="shared" si="3"/>
        <v>#DIV/0!</v>
      </c>
      <c r="N7" s="46">
        <v>5</v>
      </c>
    </row>
    <row r="8" spans="1:14" x14ac:dyDescent="0.2">
      <c r="A8" s="13" t="s">
        <v>9</v>
      </c>
      <c r="B8" s="3"/>
      <c r="C8" s="4"/>
      <c r="D8" s="53"/>
      <c r="E8" s="39"/>
      <c r="F8" s="5"/>
      <c r="G8" s="6">
        <f t="shared" si="1"/>
        <v>30</v>
      </c>
      <c r="H8" s="6">
        <f t="shared" si="0"/>
        <v>0</v>
      </c>
      <c r="I8" s="5"/>
      <c r="J8" s="56"/>
      <c r="K8" s="37"/>
      <c r="L8" s="22" t="e">
        <f t="shared" si="2"/>
        <v>#DIV/0!</v>
      </c>
      <c r="M8" s="22" t="e">
        <f t="shared" si="3"/>
        <v>#DIV/0!</v>
      </c>
      <c r="N8" s="46">
        <v>5</v>
      </c>
    </row>
    <row r="9" spans="1:14" x14ac:dyDescent="0.2">
      <c r="A9" s="13" t="s">
        <v>10</v>
      </c>
      <c r="B9" s="3"/>
      <c r="C9" s="4"/>
      <c r="D9" s="53"/>
      <c r="E9" s="39"/>
      <c r="F9" s="5"/>
      <c r="G9" s="6">
        <f t="shared" si="1"/>
        <v>30</v>
      </c>
      <c r="H9" s="6">
        <f t="shared" si="0"/>
        <v>0</v>
      </c>
      <c r="I9" s="5"/>
      <c r="J9" s="56"/>
      <c r="K9" s="37"/>
      <c r="L9" s="22" t="e">
        <f t="shared" si="2"/>
        <v>#DIV/0!</v>
      </c>
      <c r="M9" s="22" t="e">
        <f t="shared" si="3"/>
        <v>#DIV/0!</v>
      </c>
      <c r="N9" s="46">
        <v>5</v>
      </c>
    </row>
    <row r="10" spans="1:14" x14ac:dyDescent="0.2">
      <c r="A10" s="13" t="s">
        <v>11</v>
      </c>
      <c r="B10" s="3"/>
      <c r="C10" s="4"/>
      <c r="D10" s="53"/>
      <c r="E10" s="39"/>
      <c r="F10" s="5"/>
      <c r="G10" s="6">
        <f t="shared" si="1"/>
        <v>30</v>
      </c>
      <c r="H10" s="6">
        <f t="shared" si="0"/>
        <v>0</v>
      </c>
      <c r="I10" s="5"/>
      <c r="J10" s="56"/>
      <c r="K10" s="37"/>
      <c r="L10" s="22" t="e">
        <f t="shared" si="2"/>
        <v>#DIV/0!</v>
      </c>
      <c r="M10" s="22" t="e">
        <f t="shared" si="3"/>
        <v>#DIV/0!</v>
      </c>
      <c r="N10" s="46">
        <v>5</v>
      </c>
    </row>
    <row r="11" spans="1:14" x14ac:dyDescent="0.2">
      <c r="A11" s="13" t="s">
        <v>12</v>
      </c>
      <c r="B11" s="3"/>
      <c r="C11" s="4"/>
      <c r="D11" s="53"/>
      <c r="E11" s="39"/>
      <c r="F11" s="5"/>
      <c r="G11" s="6">
        <f t="shared" si="1"/>
        <v>30</v>
      </c>
      <c r="H11" s="6">
        <f t="shared" si="0"/>
        <v>0</v>
      </c>
      <c r="I11" s="5"/>
      <c r="J11" s="56"/>
      <c r="K11" s="37"/>
      <c r="L11" s="22" t="e">
        <f t="shared" si="2"/>
        <v>#DIV/0!</v>
      </c>
      <c r="M11" s="22" t="e">
        <f t="shared" si="3"/>
        <v>#DIV/0!</v>
      </c>
      <c r="N11" s="46">
        <v>5</v>
      </c>
    </row>
    <row r="12" spans="1:14" x14ac:dyDescent="0.2">
      <c r="A12" s="13" t="s">
        <v>13</v>
      </c>
      <c r="B12" s="3"/>
      <c r="C12" s="4"/>
      <c r="D12" s="53"/>
      <c r="E12" s="39"/>
      <c r="F12" s="5"/>
      <c r="G12" s="6">
        <f t="shared" si="1"/>
        <v>30</v>
      </c>
      <c r="H12" s="6">
        <f t="shared" si="0"/>
        <v>0</v>
      </c>
      <c r="I12" s="5"/>
      <c r="J12" s="56"/>
      <c r="K12" s="37"/>
      <c r="L12" s="22" t="e">
        <f t="shared" si="2"/>
        <v>#DIV/0!</v>
      </c>
      <c r="M12" s="22" t="e">
        <f t="shared" si="3"/>
        <v>#DIV/0!</v>
      </c>
      <c r="N12" s="46">
        <v>5</v>
      </c>
    </row>
    <row r="13" spans="1:14" x14ac:dyDescent="0.2">
      <c r="A13" s="13" t="s">
        <v>14</v>
      </c>
      <c r="B13" s="3"/>
      <c r="C13" s="4"/>
      <c r="D13" s="53"/>
      <c r="E13" s="39"/>
      <c r="F13" s="5"/>
      <c r="G13" s="6">
        <f t="shared" si="1"/>
        <v>30</v>
      </c>
      <c r="H13" s="6">
        <f t="shared" si="0"/>
        <v>0</v>
      </c>
      <c r="I13" s="5"/>
      <c r="J13" s="56"/>
      <c r="K13" s="37"/>
      <c r="L13" s="22" t="e">
        <f t="shared" si="2"/>
        <v>#DIV/0!</v>
      </c>
      <c r="M13" s="22" t="e">
        <f t="shared" si="3"/>
        <v>#DIV/0!</v>
      </c>
      <c r="N13" s="46">
        <v>5</v>
      </c>
    </row>
    <row r="14" spans="1:14" x14ac:dyDescent="0.2">
      <c r="A14" s="13" t="s">
        <v>15</v>
      </c>
      <c r="B14" s="7"/>
      <c r="C14" s="4"/>
      <c r="D14" s="53"/>
      <c r="E14" s="39"/>
      <c r="F14" s="5"/>
      <c r="G14" s="6">
        <f t="shared" si="1"/>
        <v>30</v>
      </c>
      <c r="H14" s="6">
        <f t="shared" si="0"/>
        <v>0</v>
      </c>
      <c r="I14" s="5"/>
      <c r="J14" s="56"/>
      <c r="K14" s="37"/>
      <c r="L14" s="22" t="e">
        <f t="shared" si="2"/>
        <v>#DIV/0!</v>
      </c>
      <c r="M14" s="22" t="e">
        <f t="shared" si="3"/>
        <v>#DIV/0!</v>
      </c>
      <c r="N14" s="46">
        <v>5</v>
      </c>
    </row>
    <row r="15" spans="1:14" x14ac:dyDescent="0.2">
      <c r="A15" s="13" t="s">
        <v>16</v>
      </c>
      <c r="B15" s="7"/>
      <c r="C15" s="4"/>
      <c r="D15" s="53"/>
      <c r="E15" s="39"/>
      <c r="F15" s="5"/>
      <c r="G15" s="6">
        <f t="shared" si="1"/>
        <v>30</v>
      </c>
      <c r="H15" s="6">
        <f t="shared" si="0"/>
        <v>0</v>
      </c>
      <c r="I15" s="5"/>
      <c r="J15" s="56"/>
      <c r="K15" s="37"/>
      <c r="L15" s="22" t="e">
        <f t="shared" si="2"/>
        <v>#DIV/0!</v>
      </c>
      <c r="M15" s="22" t="e">
        <f t="shared" si="3"/>
        <v>#DIV/0!</v>
      </c>
      <c r="N15" s="46">
        <v>5</v>
      </c>
    </row>
    <row r="16" spans="1:14" x14ac:dyDescent="0.2">
      <c r="A16" s="13" t="s">
        <v>17</v>
      </c>
      <c r="B16" s="7"/>
      <c r="C16" s="4"/>
      <c r="D16" s="53"/>
      <c r="E16" s="39"/>
      <c r="F16" s="5"/>
      <c r="G16" s="6">
        <f t="shared" si="1"/>
        <v>30</v>
      </c>
      <c r="H16" s="6">
        <f t="shared" si="0"/>
        <v>0</v>
      </c>
      <c r="I16" s="5"/>
      <c r="J16" s="56"/>
      <c r="K16" s="37"/>
      <c r="L16" s="22" t="e">
        <f t="shared" si="2"/>
        <v>#DIV/0!</v>
      </c>
      <c r="M16" s="22" t="e">
        <f t="shared" si="3"/>
        <v>#DIV/0!</v>
      </c>
      <c r="N16" s="46">
        <v>5</v>
      </c>
    </row>
    <row r="17" spans="1:14" x14ac:dyDescent="0.2">
      <c r="A17" s="13" t="s">
        <v>18</v>
      </c>
      <c r="B17" s="7"/>
      <c r="C17" s="4"/>
      <c r="D17" s="53"/>
      <c r="E17" s="39"/>
      <c r="F17" s="5"/>
      <c r="G17" s="6">
        <f t="shared" si="1"/>
        <v>30</v>
      </c>
      <c r="H17" s="6">
        <f t="shared" si="0"/>
        <v>0</v>
      </c>
      <c r="I17" s="5"/>
      <c r="J17" s="56"/>
      <c r="K17" s="37"/>
      <c r="L17" s="22" t="e">
        <f t="shared" si="2"/>
        <v>#DIV/0!</v>
      </c>
      <c r="M17" s="22" t="e">
        <f t="shared" si="3"/>
        <v>#DIV/0!</v>
      </c>
      <c r="N17" s="46">
        <v>5</v>
      </c>
    </row>
    <row r="18" spans="1:14" x14ac:dyDescent="0.2">
      <c r="A18" s="13" t="s">
        <v>19</v>
      </c>
      <c r="B18" s="7"/>
      <c r="C18" s="4"/>
      <c r="D18" s="53"/>
      <c r="E18" s="39"/>
      <c r="F18" s="5"/>
      <c r="G18" s="6">
        <f t="shared" si="1"/>
        <v>30</v>
      </c>
      <c r="H18" s="6">
        <f t="shared" si="0"/>
        <v>0</v>
      </c>
      <c r="I18" s="5"/>
      <c r="J18" s="56"/>
      <c r="K18" s="37"/>
      <c r="L18" s="22" t="e">
        <f t="shared" si="2"/>
        <v>#DIV/0!</v>
      </c>
      <c r="M18" s="22" t="e">
        <f t="shared" si="3"/>
        <v>#DIV/0!</v>
      </c>
      <c r="N18" s="46">
        <v>5</v>
      </c>
    </row>
    <row r="19" spans="1:14" x14ac:dyDescent="0.2">
      <c r="A19" s="13" t="s">
        <v>46</v>
      </c>
      <c r="B19" s="7"/>
      <c r="C19" s="4"/>
      <c r="D19" s="53"/>
      <c r="E19" s="39"/>
      <c r="F19" s="5"/>
      <c r="G19" s="6">
        <f t="shared" si="1"/>
        <v>30</v>
      </c>
      <c r="H19" s="6">
        <f t="shared" si="0"/>
        <v>0</v>
      </c>
      <c r="I19" s="5"/>
      <c r="J19" s="56"/>
      <c r="K19" s="37"/>
      <c r="L19" s="22" t="e">
        <f t="shared" si="2"/>
        <v>#DIV/0!</v>
      </c>
      <c r="M19" s="22" t="e">
        <f t="shared" si="3"/>
        <v>#DIV/0!</v>
      </c>
      <c r="N19" s="46">
        <v>5</v>
      </c>
    </row>
    <row r="20" spans="1:14" x14ac:dyDescent="0.2">
      <c r="A20" s="13" t="s">
        <v>47</v>
      </c>
      <c r="B20" s="7"/>
      <c r="C20" s="4"/>
      <c r="D20" s="53"/>
      <c r="E20" s="39"/>
      <c r="F20" s="5"/>
      <c r="G20" s="6">
        <f t="shared" si="1"/>
        <v>30</v>
      </c>
      <c r="H20" s="6">
        <f t="shared" si="0"/>
        <v>0</v>
      </c>
      <c r="I20" s="5"/>
      <c r="J20" s="56"/>
      <c r="K20" s="37"/>
      <c r="L20" s="22" t="e">
        <f t="shared" si="2"/>
        <v>#DIV/0!</v>
      </c>
      <c r="M20" s="22" t="e">
        <f t="shared" si="3"/>
        <v>#DIV/0!</v>
      </c>
      <c r="N20" s="46">
        <v>5</v>
      </c>
    </row>
    <row r="21" spans="1:14" x14ac:dyDescent="0.2">
      <c r="A21" s="13" t="s">
        <v>48</v>
      </c>
      <c r="B21" s="7"/>
      <c r="C21" s="4"/>
      <c r="D21" s="53"/>
      <c r="E21" s="39"/>
      <c r="F21" s="5"/>
      <c r="G21" s="6">
        <f t="shared" si="1"/>
        <v>30</v>
      </c>
      <c r="H21" s="6">
        <f t="shared" si="0"/>
        <v>0</v>
      </c>
      <c r="I21" s="5"/>
      <c r="J21" s="56"/>
      <c r="K21" s="37"/>
      <c r="L21" s="22" t="e">
        <f t="shared" si="2"/>
        <v>#DIV/0!</v>
      </c>
      <c r="M21" s="22" t="e">
        <f t="shared" si="3"/>
        <v>#DIV/0!</v>
      </c>
      <c r="N21" s="46">
        <v>5</v>
      </c>
    </row>
    <row r="22" spans="1:14" x14ac:dyDescent="0.2">
      <c r="A22" s="13" t="s">
        <v>49</v>
      </c>
      <c r="B22" s="7"/>
      <c r="C22" s="4"/>
      <c r="D22" s="53"/>
      <c r="E22" s="39"/>
      <c r="F22" s="5"/>
      <c r="G22" s="6">
        <f t="shared" si="1"/>
        <v>30</v>
      </c>
      <c r="H22" s="6">
        <f t="shared" si="0"/>
        <v>0</v>
      </c>
      <c r="I22" s="5"/>
      <c r="J22" s="56"/>
      <c r="K22" s="37"/>
      <c r="L22" s="22" t="e">
        <f t="shared" si="2"/>
        <v>#DIV/0!</v>
      </c>
      <c r="M22" s="22" t="e">
        <f t="shared" si="3"/>
        <v>#DIV/0!</v>
      </c>
      <c r="N22" s="46">
        <v>5</v>
      </c>
    </row>
    <row r="23" spans="1:14" x14ac:dyDescent="0.2">
      <c r="A23" s="13" t="s">
        <v>50</v>
      </c>
      <c r="B23" s="7"/>
      <c r="C23" s="4"/>
      <c r="D23" s="53"/>
      <c r="E23" s="39"/>
      <c r="F23" s="5"/>
      <c r="G23" s="6">
        <f t="shared" si="1"/>
        <v>30</v>
      </c>
      <c r="H23" s="6">
        <f t="shared" si="0"/>
        <v>0</v>
      </c>
      <c r="I23" s="5"/>
      <c r="J23" s="56"/>
      <c r="K23" s="37"/>
      <c r="L23" s="22" t="e">
        <f t="shared" si="2"/>
        <v>#DIV/0!</v>
      </c>
      <c r="M23" s="22" t="e">
        <f t="shared" si="3"/>
        <v>#DIV/0!</v>
      </c>
      <c r="N23" s="46">
        <v>5</v>
      </c>
    </row>
    <row r="24" spans="1:14" x14ac:dyDescent="0.2">
      <c r="A24" s="13" t="s">
        <v>51</v>
      </c>
      <c r="B24" s="7"/>
      <c r="C24" s="4"/>
      <c r="D24" s="53"/>
      <c r="E24" s="39"/>
      <c r="F24" s="5"/>
      <c r="G24" s="6">
        <f t="shared" si="1"/>
        <v>30</v>
      </c>
      <c r="H24" s="6">
        <f t="shared" si="0"/>
        <v>0</v>
      </c>
      <c r="I24" s="5"/>
      <c r="J24" s="56"/>
      <c r="K24" s="37"/>
      <c r="L24" s="22" t="e">
        <f t="shared" si="2"/>
        <v>#DIV/0!</v>
      </c>
      <c r="M24" s="22" t="e">
        <f t="shared" si="3"/>
        <v>#DIV/0!</v>
      </c>
      <c r="N24" s="46">
        <v>5</v>
      </c>
    </row>
    <row r="25" spans="1:14" x14ac:dyDescent="0.2">
      <c r="A25" s="13" t="s">
        <v>52</v>
      </c>
      <c r="B25" s="7"/>
      <c r="C25" s="4"/>
      <c r="D25" s="53"/>
      <c r="E25" s="39"/>
      <c r="F25" s="5"/>
      <c r="G25" s="6">
        <f t="shared" si="1"/>
        <v>30</v>
      </c>
      <c r="H25" s="6">
        <f t="shared" si="0"/>
        <v>0</v>
      </c>
      <c r="I25" s="5"/>
      <c r="J25" s="56"/>
      <c r="K25" s="37"/>
      <c r="L25" s="22" t="e">
        <f t="shared" si="2"/>
        <v>#DIV/0!</v>
      </c>
      <c r="M25" s="22" t="e">
        <f t="shared" si="3"/>
        <v>#DIV/0!</v>
      </c>
      <c r="N25" s="46">
        <v>5</v>
      </c>
    </row>
    <row r="26" spans="1:14" x14ac:dyDescent="0.2">
      <c r="A26" s="13" t="s">
        <v>53</v>
      </c>
      <c r="B26" s="28"/>
      <c r="C26" s="29"/>
      <c r="D26" s="54"/>
      <c r="E26" s="57"/>
      <c r="F26" s="30"/>
      <c r="G26" s="31">
        <f t="shared" si="1"/>
        <v>30</v>
      </c>
      <c r="H26" s="31">
        <f t="shared" si="0"/>
        <v>0</v>
      </c>
      <c r="I26" s="30"/>
      <c r="J26" s="58"/>
      <c r="K26" s="47"/>
      <c r="L26" s="32" t="e">
        <f t="shared" si="2"/>
        <v>#DIV/0!</v>
      </c>
      <c r="M26" s="32" t="e">
        <f t="shared" si="3"/>
        <v>#DIV/0!</v>
      </c>
      <c r="N26" s="48">
        <v>5</v>
      </c>
    </row>
    <row r="27" spans="1:14" x14ac:dyDescent="0.2">
      <c r="A27" s="13" t="s">
        <v>92</v>
      </c>
      <c r="B27" s="7"/>
      <c r="C27" s="4"/>
      <c r="D27" s="53"/>
      <c r="E27" s="39"/>
      <c r="F27" s="5"/>
      <c r="G27" s="6">
        <f t="shared" ref="G27:G42" si="4">30-F27</f>
        <v>30</v>
      </c>
      <c r="H27" s="6">
        <f t="shared" ref="H27:H42" si="5">F27*E27</f>
        <v>0</v>
      </c>
      <c r="I27" s="5"/>
      <c r="J27" s="56"/>
      <c r="K27" s="37"/>
      <c r="L27" s="22" t="e">
        <f t="shared" si="2"/>
        <v>#DIV/0!</v>
      </c>
      <c r="M27" s="22" t="e">
        <f t="shared" si="3"/>
        <v>#DIV/0!</v>
      </c>
      <c r="N27" s="46">
        <v>5</v>
      </c>
    </row>
    <row r="28" spans="1:14" x14ac:dyDescent="0.2">
      <c r="A28" s="13" t="s">
        <v>93</v>
      </c>
      <c r="B28" s="7"/>
      <c r="C28" s="4"/>
      <c r="D28" s="53"/>
      <c r="E28" s="39"/>
      <c r="F28" s="5"/>
      <c r="G28" s="6">
        <f t="shared" si="4"/>
        <v>30</v>
      </c>
      <c r="H28" s="6">
        <f t="shared" si="5"/>
        <v>0</v>
      </c>
      <c r="I28" s="5"/>
      <c r="J28" s="56"/>
      <c r="K28" s="37"/>
      <c r="L28" s="22" t="e">
        <f t="shared" si="2"/>
        <v>#DIV/0!</v>
      </c>
      <c r="M28" s="22" t="e">
        <f t="shared" si="3"/>
        <v>#DIV/0!</v>
      </c>
      <c r="N28" s="46">
        <v>5</v>
      </c>
    </row>
    <row r="29" spans="1:14" x14ac:dyDescent="0.2">
      <c r="A29" s="13" t="s">
        <v>94</v>
      </c>
      <c r="B29" s="7"/>
      <c r="C29" s="4"/>
      <c r="D29" s="53"/>
      <c r="E29" s="39"/>
      <c r="F29" s="5"/>
      <c r="G29" s="6">
        <f t="shared" si="4"/>
        <v>30</v>
      </c>
      <c r="H29" s="6">
        <f t="shared" si="5"/>
        <v>0</v>
      </c>
      <c r="I29" s="5"/>
      <c r="J29" s="56"/>
      <c r="K29" s="37"/>
      <c r="L29" s="22" t="e">
        <f t="shared" si="2"/>
        <v>#DIV/0!</v>
      </c>
      <c r="M29" s="22" t="e">
        <f t="shared" si="3"/>
        <v>#DIV/0!</v>
      </c>
      <c r="N29" s="46">
        <v>5</v>
      </c>
    </row>
    <row r="30" spans="1:14" x14ac:dyDescent="0.2">
      <c r="A30" s="13" t="s">
        <v>95</v>
      </c>
      <c r="B30" s="7"/>
      <c r="C30" s="4"/>
      <c r="D30" s="53"/>
      <c r="E30" s="39"/>
      <c r="F30" s="5"/>
      <c r="G30" s="6">
        <f t="shared" si="4"/>
        <v>30</v>
      </c>
      <c r="H30" s="6">
        <f t="shared" si="5"/>
        <v>0</v>
      </c>
      <c r="I30" s="5"/>
      <c r="J30" s="56"/>
      <c r="K30" s="37"/>
      <c r="L30" s="22" t="e">
        <f t="shared" si="2"/>
        <v>#DIV/0!</v>
      </c>
      <c r="M30" s="22" t="e">
        <f t="shared" si="3"/>
        <v>#DIV/0!</v>
      </c>
      <c r="N30" s="46">
        <v>5</v>
      </c>
    </row>
    <row r="31" spans="1:14" x14ac:dyDescent="0.2">
      <c r="A31" s="13" t="s">
        <v>96</v>
      </c>
      <c r="B31" s="7"/>
      <c r="C31" s="4"/>
      <c r="D31" s="53"/>
      <c r="E31" s="39"/>
      <c r="F31" s="5"/>
      <c r="G31" s="6">
        <f t="shared" si="4"/>
        <v>30</v>
      </c>
      <c r="H31" s="6">
        <f t="shared" si="5"/>
        <v>0</v>
      </c>
      <c r="I31" s="5"/>
      <c r="J31" s="56"/>
      <c r="K31" s="37"/>
      <c r="L31" s="22" t="e">
        <f t="shared" si="2"/>
        <v>#DIV/0!</v>
      </c>
      <c r="M31" s="22" t="e">
        <f t="shared" si="3"/>
        <v>#DIV/0!</v>
      </c>
      <c r="N31" s="46">
        <v>5</v>
      </c>
    </row>
    <row r="32" spans="1:14" x14ac:dyDescent="0.2">
      <c r="A32" s="13" t="s">
        <v>97</v>
      </c>
      <c r="B32" s="7"/>
      <c r="C32" s="4"/>
      <c r="D32" s="53"/>
      <c r="E32" s="39"/>
      <c r="F32" s="5"/>
      <c r="G32" s="6">
        <f t="shared" si="4"/>
        <v>30</v>
      </c>
      <c r="H32" s="6">
        <f t="shared" si="5"/>
        <v>0</v>
      </c>
      <c r="I32" s="5"/>
      <c r="J32" s="56"/>
      <c r="K32" s="37"/>
      <c r="L32" s="22" t="e">
        <f t="shared" si="2"/>
        <v>#DIV/0!</v>
      </c>
      <c r="M32" s="22" t="e">
        <f t="shared" si="3"/>
        <v>#DIV/0!</v>
      </c>
      <c r="N32" s="46">
        <v>5</v>
      </c>
    </row>
    <row r="33" spans="1:14" x14ac:dyDescent="0.2">
      <c r="A33" s="13" t="s">
        <v>98</v>
      </c>
      <c r="B33" s="7"/>
      <c r="C33" s="4"/>
      <c r="D33" s="53"/>
      <c r="E33" s="39"/>
      <c r="F33" s="5"/>
      <c r="G33" s="6">
        <f t="shared" si="4"/>
        <v>30</v>
      </c>
      <c r="H33" s="6">
        <f t="shared" si="5"/>
        <v>0</v>
      </c>
      <c r="I33" s="5"/>
      <c r="J33" s="56"/>
      <c r="K33" s="37"/>
      <c r="L33" s="22" t="e">
        <f t="shared" si="2"/>
        <v>#DIV/0!</v>
      </c>
      <c r="M33" s="22" t="e">
        <f t="shared" si="3"/>
        <v>#DIV/0!</v>
      </c>
      <c r="N33" s="46">
        <v>5</v>
      </c>
    </row>
    <row r="34" spans="1:14" x14ac:dyDescent="0.2">
      <c r="A34" s="13" t="s">
        <v>99</v>
      </c>
      <c r="B34" s="7"/>
      <c r="C34" s="4"/>
      <c r="D34" s="53"/>
      <c r="E34" s="39"/>
      <c r="F34" s="5"/>
      <c r="G34" s="6">
        <f t="shared" si="4"/>
        <v>30</v>
      </c>
      <c r="H34" s="6">
        <f t="shared" si="5"/>
        <v>0</v>
      </c>
      <c r="I34" s="5"/>
      <c r="J34" s="56"/>
      <c r="K34" s="37"/>
      <c r="L34" s="22" t="e">
        <f t="shared" si="2"/>
        <v>#DIV/0!</v>
      </c>
      <c r="M34" s="22" t="e">
        <f t="shared" si="3"/>
        <v>#DIV/0!</v>
      </c>
      <c r="N34" s="46">
        <v>5</v>
      </c>
    </row>
    <row r="35" spans="1:14" x14ac:dyDescent="0.2">
      <c r="A35" s="13" t="s">
        <v>100</v>
      </c>
      <c r="B35" s="7"/>
      <c r="C35" s="4"/>
      <c r="D35" s="53"/>
      <c r="E35" s="39"/>
      <c r="F35" s="5"/>
      <c r="G35" s="6">
        <f t="shared" si="4"/>
        <v>30</v>
      </c>
      <c r="H35" s="6">
        <f t="shared" si="5"/>
        <v>0</v>
      </c>
      <c r="I35" s="5"/>
      <c r="J35" s="56"/>
      <c r="K35" s="37"/>
      <c r="L35" s="22" t="e">
        <f t="shared" si="2"/>
        <v>#DIV/0!</v>
      </c>
      <c r="M35" s="22" t="e">
        <f t="shared" si="3"/>
        <v>#DIV/0!</v>
      </c>
      <c r="N35" s="46">
        <v>5</v>
      </c>
    </row>
    <row r="36" spans="1:14" x14ac:dyDescent="0.2">
      <c r="A36" s="13" t="s">
        <v>101</v>
      </c>
      <c r="B36" s="7"/>
      <c r="C36" s="4"/>
      <c r="D36" s="53"/>
      <c r="E36" s="39"/>
      <c r="F36" s="5"/>
      <c r="G36" s="6">
        <f t="shared" si="4"/>
        <v>30</v>
      </c>
      <c r="H36" s="6">
        <f t="shared" si="5"/>
        <v>0</v>
      </c>
      <c r="I36" s="5"/>
      <c r="J36" s="56"/>
      <c r="K36" s="37"/>
      <c r="L36" s="22" t="e">
        <f t="shared" si="2"/>
        <v>#DIV/0!</v>
      </c>
      <c r="M36" s="22" t="e">
        <f t="shared" si="3"/>
        <v>#DIV/0!</v>
      </c>
      <c r="N36" s="46">
        <v>5</v>
      </c>
    </row>
    <row r="37" spans="1:14" x14ac:dyDescent="0.2">
      <c r="A37" s="13" t="s">
        <v>102</v>
      </c>
      <c r="B37" s="7"/>
      <c r="C37" s="4"/>
      <c r="D37" s="53"/>
      <c r="E37" s="39"/>
      <c r="F37" s="5"/>
      <c r="G37" s="6">
        <f t="shared" si="4"/>
        <v>30</v>
      </c>
      <c r="H37" s="6">
        <f t="shared" si="5"/>
        <v>0</v>
      </c>
      <c r="I37" s="5"/>
      <c r="J37" s="56"/>
      <c r="K37" s="37"/>
      <c r="L37" s="22" t="e">
        <f t="shared" si="2"/>
        <v>#DIV/0!</v>
      </c>
      <c r="M37" s="22" t="e">
        <f t="shared" si="3"/>
        <v>#DIV/0!</v>
      </c>
      <c r="N37" s="46">
        <v>5</v>
      </c>
    </row>
    <row r="38" spans="1:14" x14ac:dyDescent="0.2">
      <c r="A38" s="13" t="s">
        <v>103</v>
      </c>
      <c r="B38" s="7"/>
      <c r="C38" s="4"/>
      <c r="D38" s="53"/>
      <c r="E38" s="39"/>
      <c r="F38" s="5"/>
      <c r="G38" s="6">
        <f t="shared" si="4"/>
        <v>30</v>
      </c>
      <c r="H38" s="6">
        <f t="shared" si="5"/>
        <v>0</v>
      </c>
      <c r="I38" s="5"/>
      <c r="J38" s="56"/>
      <c r="K38" s="37"/>
      <c r="L38" s="22" t="e">
        <f t="shared" si="2"/>
        <v>#DIV/0!</v>
      </c>
      <c r="M38" s="22" t="e">
        <f t="shared" si="3"/>
        <v>#DIV/0!</v>
      </c>
      <c r="N38" s="46">
        <v>5</v>
      </c>
    </row>
    <row r="39" spans="1:14" x14ac:dyDescent="0.2">
      <c r="A39" s="13" t="s">
        <v>104</v>
      </c>
      <c r="B39" s="7"/>
      <c r="C39" s="4"/>
      <c r="D39" s="53"/>
      <c r="E39" s="39"/>
      <c r="F39" s="5"/>
      <c r="G39" s="6">
        <f t="shared" si="4"/>
        <v>30</v>
      </c>
      <c r="H39" s="6">
        <f t="shared" si="5"/>
        <v>0</v>
      </c>
      <c r="I39" s="5"/>
      <c r="J39" s="56"/>
      <c r="K39" s="37"/>
      <c r="L39" s="22" t="e">
        <f t="shared" si="2"/>
        <v>#DIV/0!</v>
      </c>
      <c r="M39" s="22" t="e">
        <f t="shared" si="3"/>
        <v>#DIV/0!</v>
      </c>
      <c r="N39" s="46">
        <v>5</v>
      </c>
    </row>
    <row r="40" spans="1:14" x14ac:dyDescent="0.2">
      <c r="A40" s="13" t="s">
        <v>185</v>
      </c>
      <c r="B40" s="7"/>
      <c r="C40" s="4"/>
      <c r="D40" s="53"/>
      <c r="E40" s="39"/>
      <c r="F40" s="5"/>
      <c r="G40" s="6">
        <f t="shared" si="4"/>
        <v>30</v>
      </c>
      <c r="H40" s="6">
        <f t="shared" si="5"/>
        <v>0</v>
      </c>
      <c r="I40" s="5"/>
      <c r="J40" s="56"/>
      <c r="K40" s="37"/>
      <c r="L40" s="22" t="e">
        <f t="shared" si="2"/>
        <v>#DIV/0!</v>
      </c>
      <c r="M40" s="22" t="e">
        <f t="shared" si="3"/>
        <v>#DIV/0!</v>
      </c>
      <c r="N40" s="46">
        <v>5</v>
      </c>
    </row>
    <row r="41" spans="1:14" x14ac:dyDescent="0.2">
      <c r="A41" s="13" t="s">
        <v>113</v>
      </c>
      <c r="B41" s="7"/>
      <c r="C41" s="4"/>
      <c r="D41" s="53"/>
      <c r="E41" s="39"/>
      <c r="F41" s="5"/>
      <c r="G41" s="6">
        <f t="shared" si="4"/>
        <v>30</v>
      </c>
      <c r="H41" s="6">
        <f t="shared" si="5"/>
        <v>0</v>
      </c>
      <c r="I41" s="5"/>
      <c r="J41" s="56"/>
      <c r="K41" s="37"/>
      <c r="L41" s="22" t="e">
        <f t="shared" si="2"/>
        <v>#DIV/0!</v>
      </c>
      <c r="M41" s="22" t="e">
        <f t="shared" si="3"/>
        <v>#DIV/0!</v>
      </c>
      <c r="N41" s="46">
        <v>5</v>
      </c>
    </row>
    <row r="42" spans="1:14" ht="16" thickBot="1" x14ac:dyDescent="0.25">
      <c r="A42" s="13" t="s">
        <v>105</v>
      </c>
      <c r="B42" s="7"/>
      <c r="C42" s="4"/>
      <c r="D42" s="53"/>
      <c r="E42" s="40"/>
      <c r="F42" s="59"/>
      <c r="G42" s="60">
        <f t="shared" si="4"/>
        <v>30</v>
      </c>
      <c r="H42" s="60">
        <f t="shared" si="5"/>
        <v>0</v>
      </c>
      <c r="I42" s="59"/>
      <c r="J42" s="61"/>
      <c r="K42" s="49"/>
      <c r="L42" s="50" t="e">
        <f t="shared" si="2"/>
        <v>#DIV/0!</v>
      </c>
      <c r="M42" s="50" t="e">
        <f t="shared" si="3"/>
        <v>#DIV/0!</v>
      </c>
      <c r="N42" s="51">
        <v>5</v>
      </c>
    </row>
    <row r="43" spans="1:14" ht="15" customHeight="1" x14ac:dyDescent="0.2">
      <c r="C43" s="33" t="s">
        <v>192</v>
      </c>
      <c r="D43" s="34">
        <f>SUM(D3:D42)</f>
        <v>0</v>
      </c>
      <c r="K43" s="8"/>
      <c r="L43" s="2"/>
      <c r="N43" s="8"/>
    </row>
    <row r="44" spans="1:14" ht="15" customHeight="1" thickBot="1" x14ac:dyDescent="0.25">
      <c r="L44" s="2"/>
      <c r="N44" s="2" t="s">
        <v>1754</v>
      </c>
    </row>
    <row r="45" spans="1:14" ht="15" customHeight="1" x14ac:dyDescent="0.2">
      <c r="C45" s="35" t="s">
        <v>190</v>
      </c>
      <c r="D45" s="36" t="s">
        <v>191</v>
      </c>
      <c r="F45" s="23" t="s">
        <v>178</v>
      </c>
      <c r="G45" s="71" t="s">
        <v>184</v>
      </c>
      <c r="H45" s="71"/>
      <c r="I45" s="23"/>
      <c r="J45" s="23" t="s">
        <v>179</v>
      </c>
      <c r="L45" s="2"/>
    </row>
    <row r="46" spans="1:14" ht="15" customHeight="1" x14ac:dyDescent="0.2">
      <c r="C46" s="37" t="s">
        <v>193</v>
      </c>
      <c r="D46" s="38">
        <v>100</v>
      </c>
      <c r="F46" s="24" t="s">
        <v>85</v>
      </c>
      <c r="G46" s="70"/>
      <c r="H46" s="70"/>
      <c r="I46" s="25"/>
      <c r="J46" s="25"/>
      <c r="L46" s="2"/>
    </row>
    <row r="47" spans="1:14" ht="15" customHeight="1" x14ac:dyDescent="0.2">
      <c r="C47" s="39" t="s">
        <v>194</v>
      </c>
      <c r="D47" s="38">
        <v>160</v>
      </c>
      <c r="F47" s="24" t="s">
        <v>86</v>
      </c>
      <c r="G47" s="70"/>
      <c r="H47" s="70"/>
      <c r="I47" s="25"/>
      <c r="J47" s="25"/>
      <c r="L47" s="2"/>
    </row>
    <row r="48" spans="1:14" ht="15" customHeight="1" thickBot="1" x14ac:dyDescent="0.25">
      <c r="C48" s="40" t="s">
        <v>195</v>
      </c>
      <c r="D48" s="41">
        <v>30</v>
      </c>
      <c r="F48" s="24" t="s">
        <v>88</v>
      </c>
      <c r="G48" s="70"/>
      <c r="H48" s="70"/>
      <c r="I48" s="25"/>
      <c r="J48" s="25"/>
      <c r="L48" s="2"/>
    </row>
    <row r="49" spans="3:12" ht="15" customHeight="1" x14ac:dyDescent="0.2">
      <c r="F49" s="24" t="s">
        <v>89</v>
      </c>
      <c r="G49" s="70"/>
      <c r="H49" s="70"/>
      <c r="I49" s="25"/>
      <c r="J49" s="25"/>
      <c r="L49" s="2"/>
    </row>
    <row r="50" spans="3:12" ht="15" customHeight="1" thickBot="1" x14ac:dyDescent="0.25">
      <c r="F50" s="24" t="s">
        <v>87</v>
      </c>
      <c r="G50" s="70"/>
      <c r="H50" s="70"/>
      <c r="I50" s="25"/>
      <c r="J50" s="25"/>
      <c r="L50" s="2"/>
    </row>
    <row r="51" spans="3:12" ht="15" customHeight="1" x14ac:dyDescent="0.2">
      <c r="C51" s="68" t="s">
        <v>171</v>
      </c>
      <c r="D51" s="69"/>
      <c r="F51" s="24" t="s">
        <v>2</v>
      </c>
      <c r="G51" s="70"/>
      <c r="H51" s="70"/>
      <c r="I51" s="25"/>
      <c r="J51" s="25"/>
      <c r="L51" s="2"/>
    </row>
    <row r="52" spans="3:12" ht="15" customHeight="1" x14ac:dyDescent="0.2">
      <c r="C52" s="19" t="s">
        <v>172</v>
      </c>
      <c r="D52" s="14">
        <v>12</v>
      </c>
      <c r="F52" s="24" t="s">
        <v>90</v>
      </c>
      <c r="G52" s="70"/>
      <c r="H52" s="70"/>
      <c r="I52" s="25"/>
      <c r="J52" s="25"/>
      <c r="L52" s="2"/>
    </row>
    <row r="53" spans="3:12" ht="15" customHeight="1" x14ac:dyDescent="0.2">
      <c r="C53" s="19" t="s">
        <v>173</v>
      </c>
      <c r="D53" s="15">
        <f>(1000*D52)/20</f>
        <v>600</v>
      </c>
      <c r="F53" s="24" t="s">
        <v>3</v>
      </c>
      <c r="G53" s="70"/>
      <c r="H53" s="70"/>
      <c r="I53" s="25"/>
      <c r="J53" s="25"/>
      <c r="L53" s="2"/>
    </row>
    <row r="54" spans="3:12" ht="15" customHeight="1" thickBot="1" x14ac:dyDescent="0.25">
      <c r="C54" s="20" t="s">
        <v>174</v>
      </c>
      <c r="D54" s="16">
        <f>1000-D53</f>
        <v>400</v>
      </c>
      <c r="F54" s="24" t="s">
        <v>180</v>
      </c>
      <c r="G54" s="70"/>
      <c r="H54" s="70"/>
      <c r="I54" s="25"/>
      <c r="J54" s="25"/>
      <c r="L54" s="2"/>
    </row>
    <row r="55" spans="3:12" ht="15" customHeight="1" thickBot="1" x14ac:dyDescent="0.25">
      <c r="C55" s="21" t="s">
        <v>175</v>
      </c>
      <c r="D55" s="18"/>
      <c r="F55" s="24" t="s">
        <v>181</v>
      </c>
      <c r="G55" s="70"/>
      <c r="H55" s="70"/>
      <c r="I55" s="25"/>
      <c r="J55" s="25"/>
      <c r="L55" s="2"/>
    </row>
    <row r="56" spans="3:12" ht="15" customHeight="1" x14ac:dyDescent="0.2">
      <c r="F56" s="24" t="s">
        <v>182</v>
      </c>
      <c r="G56" s="70"/>
      <c r="H56" s="70"/>
      <c r="I56" s="25"/>
      <c r="J56" s="25"/>
      <c r="L56" s="2"/>
    </row>
    <row r="57" spans="3:12" ht="15" customHeight="1" x14ac:dyDescent="0.2">
      <c r="F57" s="24" t="s">
        <v>183</v>
      </c>
      <c r="G57" s="70"/>
      <c r="H57" s="70"/>
      <c r="I57" s="25"/>
      <c r="J57" s="25"/>
      <c r="L57" s="2"/>
    </row>
    <row r="58" spans="3:12" ht="15" customHeight="1" x14ac:dyDescent="0.2">
      <c r="L58" s="2"/>
    </row>
    <row r="59" spans="3:12" ht="15" customHeight="1" x14ac:dyDescent="0.2">
      <c r="L59" s="2"/>
    </row>
    <row r="60" spans="3:12" ht="15" customHeight="1" x14ac:dyDescent="0.2">
      <c r="L60" s="2"/>
    </row>
    <row r="61" spans="3:12" ht="15" customHeight="1" x14ac:dyDescent="0.2">
      <c r="L61" s="2"/>
    </row>
    <row r="62" spans="3:12" ht="15" customHeight="1" x14ac:dyDescent="0.2">
      <c r="L62" s="2"/>
    </row>
    <row r="63" spans="3:12" ht="15" customHeight="1" x14ac:dyDescent="0.2">
      <c r="L63" s="2"/>
    </row>
    <row r="64" spans="3:12" ht="15" customHeight="1" x14ac:dyDescent="0.2">
      <c r="L64" s="2"/>
    </row>
    <row r="65" spans="12:12" ht="15" customHeight="1" x14ac:dyDescent="0.2">
      <c r="L65" s="2"/>
    </row>
    <row r="66" spans="12:12" ht="15" customHeight="1" x14ac:dyDescent="0.2">
      <c r="L66" s="2"/>
    </row>
    <row r="67" spans="12:12" ht="15" customHeight="1" x14ac:dyDescent="0.2">
      <c r="L67" s="2"/>
    </row>
    <row r="68" spans="12:12" ht="15" customHeight="1" x14ac:dyDescent="0.2">
      <c r="L68" s="2"/>
    </row>
    <row r="69" spans="12:12" ht="15" customHeight="1" x14ac:dyDescent="0.2">
      <c r="L69" s="2"/>
    </row>
    <row r="70" spans="12:12" ht="15" customHeight="1" x14ac:dyDescent="0.2">
      <c r="L70" s="2"/>
    </row>
    <row r="71" spans="12:12" ht="15" customHeight="1" x14ac:dyDescent="0.2">
      <c r="L71" s="2"/>
    </row>
    <row r="72" spans="12:12" ht="15" customHeight="1" x14ac:dyDescent="0.2">
      <c r="L72" s="2"/>
    </row>
    <row r="73" spans="12:12" ht="15" customHeight="1" x14ac:dyDescent="0.2">
      <c r="L73" s="2"/>
    </row>
    <row r="74" spans="12:12" ht="15" customHeight="1" x14ac:dyDescent="0.2">
      <c r="L74" s="2"/>
    </row>
    <row r="75" spans="12:12" ht="15" customHeight="1" x14ac:dyDescent="0.2">
      <c r="L75" s="2"/>
    </row>
    <row r="76" spans="12:12" ht="15" customHeight="1" x14ac:dyDescent="0.2">
      <c r="L76" s="2"/>
    </row>
    <row r="77" spans="12:12" ht="15" customHeight="1" x14ac:dyDescent="0.2">
      <c r="L77" s="2"/>
    </row>
    <row r="78" spans="12:12" ht="15" customHeight="1" x14ac:dyDescent="0.2">
      <c r="L78" s="2"/>
    </row>
    <row r="79" spans="12:12" ht="15" customHeight="1" x14ac:dyDescent="0.2">
      <c r="L79" s="2"/>
    </row>
    <row r="80" spans="12:12" ht="15" customHeight="1" x14ac:dyDescent="0.2">
      <c r="L80" s="2"/>
    </row>
    <row r="81" spans="12:12" ht="15" customHeight="1" x14ac:dyDescent="0.2">
      <c r="L81" s="2"/>
    </row>
    <row r="82" spans="12:12" ht="15" customHeight="1" x14ac:dyDescent="0.2">
      <c r="L82" s="2"/>
    </row>
    <row r="83" spans="12:12" ht="15" customHeight="1" x14ac:dyDescent="0.2">
      <c r="L83" s="2"/>
    </row>
    <row r="84" spans="12:12" ht="15" customHeight="1" x14ac:dyDescent="0.2">
      <c r="L84" s="2"/>
    </row>
    <row r="85" spans="12:12" ht="15" customHeight="1" x14ac:dyDescent="0.2">
      <c r="L85" s="2"/>
    </row>
    <row r="86" spans="12:12" ht="15" customHeight="1" x14ac:dyDescent="0.2">
      <c r="L86" s="2"/>
    </row>
    <row r="87" spans="12:12" ht="15" customHeight="1" x14ac:dyDescent="0.2">
      <c r="L87" s="2"/>
    </row>
    <row r="88" spans="12:12" ht="15" customHeight="1" x14ac:dyDescent="0.2">
      <c r="L88" s="2"/>
    </row>
    <row r="89" spans="12:12" ht="15" customHeight="1" x14ac:dyDescent="0.2">
      <c r="L89" s="2"/>
    </row>
    <row r="90" spans="12:12" ht="15" customHeight="1" x14ac:dyDescent="0.2">
      <c r="L90" s="2"/>
    </row>
    <row r="91" spans="12:12" ht="15" customHeight="1" x14ac:dyDescent="0.2">
      <c r="L91" s="2"/>
    </row>
    <row r="92" spans="12:12" ht="15" customHeight="1" x14ac:dyDescent="0.2">
      <c r="L92" s="2"/>
    </row>
    <row r="93" spans="12:12" ht="15" customHeight="1" x14ac:dyDescent="0.2">
      <c r="L93" s="2"/>
    </row>
    <row r="94" spans="12:12" ht="15" customHeight="1" x14ac:dyDescent="0.2">
      <c r="L94" s="2"/>
    </row>
    <row r="95" spans="12:12" ht="15" customHeight="1" x14ac:dyDescent="0.2">
      <c r="L95" s="2"/>
    </row>
    <row r="96" spans="12:12" ht="15" customHeight="1" x14ac:dyDescent="0.2">
      <c r="L96" s="2"/>
    </row>
    <row r="97" spans="12:12" ht="15" customHeight="1" x14ac:dyDescent="0.2">
      <c r="L97" s="2"/>
    </row>
    <row r="98" spans="12:12" ht="15" customHeight="1" x14ac:dyDescent="0.2">
      <c r="L98" s="2"/>
    </row>
    <row r="99" spans="12:12" ht="15" customHeight="1" x14ac:dyDescent="0.2">
      <c r="L99" s="2"/>
    </row>
    <row r="100" spans="12:12" ht="15" customHeight="1" x14ac:dyDescent="0.2">
      <c r="L100" s="2"/>
    </row>
    <row r="101" spans="12:12" ht="15" customHeight="1" x14ac:dyDescent="0.2">
      <c r="L101" s="2"/>
    </row>
    <row r="102" spans="12:12" x14ac:dyDescent="0.2">
      <c r="L102" s="2"/>
    </row>
    <row r="103" spans="12:12" x14ac:dyDescent="0.2">
      <c r="L103" s="2"/>
    </row>
    <row r="104" spans="12:12" x14ac:dyDescent="0.2">
      <c r="L104" s="2"/>
    </row>
    <row r="105" spans="12:12" x14ac:dyDescent="0.2">
      <c r="L105" s="2"/>
    </row>
    <row r="106" spans="12:12" x14ac:dyDescent="0.2">
      <c r="L106" s="2"/>
    </row>
    <row r="107" spans="12:12" x14ac:dyDescent="0.2">
      <c r="L107" s="2"/>
    </row>
    <row r="108" spans="12:12" x14ac:dyDescent="0.2">
      <c r="L108" s="2"/>
    </row>
    <row r="109" spans="12:12" x14ac:dyDescent="0.2">
      <c r="L109" s="2"/>
    </row>
    <row r="110" spans="12:12" x14ac:dyDescent="0.2">
      <c r="L110" s="2"/>
    </row>
    <row r="111" spans="12:12" x14ac:dyDescent="0.2">
      <c r="L111" s="2"/>
    </row>
    <row r="112" spans="12:12" x14ac:dyDescent="0.2">
      <c r="L112" s="2"/>
    </row>
    <row r="113" spans="12:12" x14ac:dyDescent="0.2">
      <c r="L113" s="2"/>
    </row>
    <row r="114" spans="12:12" x14ac:dyDescent="0.2">
      <c r="L114" s="2"/>
    </row>
  </sheetData>
  <dataConsolidate/>
  <mergeCells count="17">
    <mergeCell ref="G46:H46"/>
    <mergeCell ref="E1:J1"/>
    <mergeCell ref="K1:N1"/>
    <mergeCell ref="B1:D1"/>
    <mergeCell ref="C51:D51"/>
    <mergeCell ref="G57:H57"/>
    <mergeCell ref="G56:H56"/>
    <mergeCell ref="G55:H55"/>
    <mergeCell ref="G54:H54"/>
    <mergeCell ref="G53:H53"/>
    <mergeCell ref="G52:H52"/>
    <mergeCell ref="G51:H51"/>
    <mergeCell ref="G45:H45"/>
    <mergeCell ref="G50:H50"/>
    <mergeCell ref="G49:H49"/>
    <mergeCell ref="G48:H48"/>
    <mergeCell ref="G47:H47"/>
  </mergeCells>
  <phoneticPr fontId="4" type="noConversion"/>
  <conditionalFormatting sqref="B3:B42">
    <cfRule type="expression" dxfId="3" priority="12" stopIfTrue="1">
      <formula>IF(COUNTIF($B:$B, $B3)&gt;1,TRUE,FALSE)</formula>
    </cfRule>
  </conditionalFormatting>
  <conditionalFormatting sqref="F3:G42">
    <cfRule type="expression" dxfId="2" priority="440" stopIfTrue="1">
      <formula>IF(COUNTIFS($N:$N, #REF!,#REF!, F3)&gt;1, TRUE, FALSE)</formula>
    </cfRule>
  </conditionalFormatting>
  <conditionalFormatting sqref="J3:J23 J26:J42">
    <cfRule type="expression" dxfId="1" priority="443" stopIfTrue="1">
      <formula>IF(COUNTIFS($N:$N, J3,#REF!, #REF!)&gt;1, TRUE, FALSE)</formula>
    </cfRule>
  </conditionalFormatting>
  <conditionalFormatting sqref="J24:J25">
    <cfRule type="expression" dxfId="0" priority="549" stopIfTrue="1">
      <formula>IF(COUNTIFS($N:$N, J24,#REF!, K43)&gt;1, TRUE, FALSE)</formula>
    </cfRule>
  </conditionalFormatting>
  <dataValidations count="2">
    <dataValidation type="list" allowBlank="1" showInputMessage="1" sqref="F3:G42" xr:uid="{00000000-0002-0000-0000-000001000000}">
      <formula1>"S501,S502,S503,S504,S505,S506,S507,S508,S517"</formula1>
    </dataValidation>
    <dataValidation type="list" allowBlank="1" showInputMessage="1" showErrorMessage="1" sqref="I3:I42" xr:uid="{63387A9C-1EC8-BA47-A76B-C16C720258AB}">
      <formula1>"CD, UD-A, UD-B, UD-C, UD-D"</formula1>
    </dataValidation>
  </dataValidations>
  <printOptions horizontalCentered="1" verticalCentered="1"/>
  <pageMargins left="0.7" right="0.7" top="0.75" bottom="0.75" header="0.3" footer="0.3"/>
  <pageSetup scale="49" orientation="portrait" r:id="rId1"/>
  <headerFooter>
    <oddHeader>&amp;C&amp;"-,Bold"Nextera XT Library Workbook</oddHeader>
  </headerFooter>
  <ignoredErrors>
    <ignoredError sqref="L4" evalError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7E30836-2664-0341-955E-E8053B36F1DB}">
          <x14:formula1>
            <xm:f>Indices!$G$8:$G$103</xm:f>
          </x14:formula1>
          <xm:sqref>J2:J42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J158"/>
  <sheetViews>
    <sheetView topLeftCell="A2" zoomScale="140" zoomScaleNormal="140" workbookViewId="0">
      <selection activeCell="D31" sqref="D31"/>
    </sheetView>
  </sheetViews>
  <sheetFormatPr baseColWidth="10" defaultColWidth="8.83203125" defaultRowHeight="15" x14ac:dyDescent="0.2"/>
  <cols>
    <col min="1" max="1" width="18.1640625" bestFit="1" customWidth="1"/>
    <col min="2" max="2" width="37.5" customWidth="1"/>
    <col min="3" max="3" width="20.6640625" bestFit="1" customWidth="1"/>
    <col min="4" max="4" width="10.6640625" bestFit="1" customWidth="1"/>
    <col min="5" max="5" width="10.6640625" customWidth="1"/>
    <col min="6" max="6" width="11.83203125" bestFit="1" customWidth="1"/>
    <col min="7" max="7" width="10.6640625" bestFit="1" customWidth="1"/>
    <col min="8" max="8" width="14.83203125" bestFit="1" customWidth="1"/>
    <col min="9" max="9" width="30.83203125" customWidth="1"/>
  </cols>
  <sheetData>
    <row r="1" spans="1:8" x14ac:dyDescent="0.2">
      <c r="A1" s="17" t="s">
        <v>21</v>
      </c>
      <c r="B1" s="17"/>
      <c r="C1" s="17"/>
      <c r="D1" s="17"/>
      <c r="E1" s="17"/>
      <c r="F1" s="17"/>
      <c r="G1" s="17"/>
      <c r="H1" s="17"/>
    </row>
    <row r="2" spans="1:8" x14ac:dyDescent="0.2">
      <c r="A2" s="17" t="s">
        <v>196</v>
      </c>
      <c r="B2" s="17" t="s">
        <v>1758</v>
      </c>
      <c r="C2" s="17"/>
      <c r="D2" s="17"/>
      <c r="E2" s="17"/>
      <c r="F2" s="17"/>
      <c r="G2" s="17"/>
      <c r="H2" s="17"/>
    </row>
    <row r="3" spans="1:8" x14ac:dyDescent="0.2">
      <c r="A3" s="17" t="s">
        <v>20</v>
      </c>
      <c r="B3" s="62" t="s">
        <v>1758</v>
      </c>
      <c r="C3" s="17"/>
      <c r="D3" s="17"/>
      <c r="E3" s="17"/>
      <c r="F3" s="17"/>
      <c r="G3" s="17"/>
      <c r="H3" s="17"/>
    </row>
    <row r="4" spans="1:8" x14ac:dyDescent="0.2">
      <c r="A4" s="17" t="s">
        <v>197</v>
      </c>
      <c r="B4" s="17" t="s">
        <v>1759</v>
      </c>
      <c r="C4" s="17"/>
      <c r="D4" s="17"/>
      <c r="E4" s="17"/>
      <c r="F4" s="17"/>
      <c r="G4" s="17"/>
      <c r="H4" s="17"/>
    </row>
    <row r="5" spans="1:8" x14ac:dyDescent="0.2">
      <c r="A5" s="17" t="s">
        <v>22</v>
      </c>
      <c r="B5" s="17" t="s">
        <v>23</v>
      </c>
      <c r="C5" s="17"/>
      <c r="D5" s="17"/>
      <c r="E5" s="17"/>
      <c r="F5" s="17"/>
      <c r="G5" s="17"/>
      <c r="H5" s="17"/>
    </row>
    <row r="6" spans="1:8" x14ac:dyDescent="0.2">
      <c r="A6" s="17" t="s">
        <v>198</v>
      </c>
      <c r="B6" s="17" t="s">
        <v>1760</v>
      </c>
      <c r="C6" s="17"/>
      <c r="D6" s="17"/>
      <c r="E6" s="17"/>
      <c r="F6" s="17"/>
      <c r="G6" s="17"/>
      <c r="H6" s="17"/>
    </row>
    <row r="7" spans="1:8" x14ac:dyDescent="0.2">
      <c r="A7" s="17" t="s">
        <v>199</v>
      </c>
      <c r="B7" s="17" t="e">
        <f>VLOOKUP('Prep Workbook'!$I$3, Indices!$A$13:$D$17, 4, FALSE)</f>
        <v>#N/A</v>
      </c>
      <c r="C7" s="17"/>
      <c r="D7" s="17"/>
      <c r="E7" s="17"/>
      <c r="F7" s="17"/>
      <c r="G7" s="17"/>
      <c r="H7" s="17"/>
    </row>
    <row r="8" spans="1:8" x14ac:dyDescent="0.2">
      <c r="A8" s="17" t="s">
        <v>24</v>
      </c>
      <c r="B8" s="17"/>
      <c r="C8" s="17"/>
      <c r="D8" s="17"/>
      <c r="E8" s="17"/>
      <c r="F8" s="17"/>
      <c r="G8" s="17"/>
      <c r="H8" s="17"/>
    </row>
    <row r="9" spans="1:8" x14ac:dyDescent="0.2">
      <c r="A9" s="17" t="s">
        <v>25</v>
      </c>
      <c r="B9" s="17" t="s">
        <v>26</v>
      </c>
      <c r="C9" s="17"/>
      <c r="D9" s="17"/>
      <c r="E9" s="17"/>
      <c r="F9" s="17"/>
      <c r="G9" s="17"/>
      <c r="H9" s="17"/>
    </row>
    <row r="10" spans="1:8" x14ac:dyDescent="0.2">
      <c r="A10" s="17" t="s">
        <v>27</v>
      </c>
      <c r="B10" s="17"/>
      <c r="C10" s="17"/>
      <c r="D10" s="17"/>
      <c r="E10" s="17"/>
      <c r="F10" s="17"/>
      <c r="G10" s="17"/>
      <c r="H10" s="17"/>
    </row>
    <row r="11" spans="1:8" x14ac:dyDescent="0.2">
      <c r="A11" s="43">
        <v>251</v>
      </c>
      <c r="B11" s="17"/>
      <c r="C11" s="17"/>
      <c r="D11" s="17"/>
      <c r="E11" s="17"/>
      <c r="F11" s="17"/>
      <c r="G11" s="17"/>
      <c r="H11" s="17"/>
    </row>
    <row r="12" spans="1:8" x14ac:dyDescent="0.2">
      <c r="A12" s="43">
        <v>251</v>
      </c>
      <c r="B12" s="17"/>
      <c r="C12" s="17"/>
      <c r="D12" s="17"/>
      <c r="E12" s="17"/>
      <c r="F12" s="17"/>
      <c r="G12" s="17"/>
      <c r="H12" s="17"/>
    </row>
    <row r="13" spans="1:8" x14ac:dyDescent="0.2">
      <c r="A13" s="17" t="s">
        <v>28</v>
      </c>
      <c r="B13" s="17"/>
      <c r="C13" s="17"/>
      <c r="D13" s="17"/>
      <c r="E13" s="17"/>
      <c r="F13" s="17"/>
      <c r="G13" s="17"/>
      <c r="H13" s="17"/>
    </row>
    <row r="14" spans="1:8" x14ac:dyDescent="0.2">
      <c r="A14" s="17" t="s">
        <v>1761</v>
      </c>
      <c r="B14" s="17" t="s">
        <v>29</v>
      </c>
      <c r="C14" s="17"/>
      <c r="D14" s="17"/>
      <c r="E14" s="17"/>
      <c r="F14" s="17"/>
      <c r="G14" s="17"/>
      <c r="H14" s="17"/>
    </row>
    <row r="15" spans="1:8" x14ac:dyDescent="0.2">
      <c r="A15" s="17" t="s">
        <v>30</v>
      </c>
      <c r="B15" s="17"/>
      <c r="C15" s="17"/>
      <c r="D15" s="17"/>
      <c r="E15" s="17"/>
      <c r="F15" s="17"/>
      <c r="G15" s="17"/>
      <c r="H15" s="17"/>
    </row>
    <row r="16" spans="1:8" x14ac:dyDescent="0.2">
      <c r="A16" s="17" t="s">
        <v>31</v>
      </c>
      <c r="B16" s="17" t="s">
        <v>24</v>
      </c>
      <c r="C16" s="17" t="s">
        <v>1762</v>
      </c>
      <c r="D16" s="17" t="s">
        <v>32</v>
      </c>
      <c r="E16" s="17" t="s">
        <v>33</v>
      </c>
      <c r="F16" s="17" t="s">
        <v>34</v>
      </c>
      <c r="G16" s="17" t="s">
        <v>35</v>
      </c>
      <c r="H16" s="17"/>
    </row>
    <row r="17" spans="1:9" x14ac:dyDescent="0.2">
      <c r="A17" s="17" t="str">
        <f>IF(LEN(TRIM('Prep Workbook'!$B3))&gt;0, TRIM('Prep Workbook'!$B3), "")</f>
        <v/>
      </c>
      <c r="B17" s="17"/>
      <c r="C17" s="17" t="str">
        <f>IF(LEN(TRIM('Prep Workbook'!$B3))=0, "", IF('Prep Workbook'!$I$3="CD", 'Prep Workbook'!J3, RIGHT('Prep Workbook'!I3, 1)))</f>
        <v/>
      </c>
      <c r="D17" s="17" t="str">
        <f>IF(LEN($C17)&gt;0, IF('Prep Workbook'!$I$3="CD", VLOOKUP($C17, Indices!$G8:$I$103, 2, FALSE), 'Prep Workbook'!$J3), "")</f>
        <v/>
      </c>
      <c r="E17" s="17" t="str">
        <f ca="1">IF(AND('Prep Workbook'!$I$3="CD", LEN(D17)&gt;0), VLOOKUP($D17, Indices!$E$8:$F$795, 2, FALSE), IF(LEN(D17)&gt;0, MID(VLOOKUP(D17, OFFSET(Indices!$G$8:$I$103, 0, MATCH("UD-" &amp; $C17, Indices!$G$6:$S$6,0)-1), 2,FALSE), 1, 7), ""))</f>
        <v/>
      </c>
      <c r="F17" s="17" t="str">
        <f ca="1">IF(AND('Prep Workbook'!$I$3="CD", LEN($C17)&gt;0), VLOOKUP($C17, Indices!$G$8:$I$103, 3, FALSE), IF(AND(LEN($C17)&gt;0, LEN($E17)&gt;0), VLOOKUP($E17&amp;"-7", Indices!$E:$F, 2,FALSE), ""))</f>
        <v/>
      </c>
      <c r="G17" s="17" t="str">
        <f ca="1">IF(AND('Prep Workbook'!$I$3="CD", LEN(F17)&gt;0), VLOOKUP(F17, Indices!$E$8:$F$795, 2, FALSE), E17)</f>
        <v/>
      </c>
      <c r="H17" s="17"/>
    </row>
    <row r="18" spans="1:9" x14ac:dyDescent="0.2">
      <c r="A18" s="17" t="str">
        <f>IF(LEN(TRIM('Prep Workbook'!$B4))&gt;0, TRIM('Prep Workbook'!$B4), "")</f>
        <v/>
      </c>
      <c r="B18" s="17"/>
      <c r="C18" s="17" t="str">
        <f>IF(LEN(TRIM('Prep Workbook'!$B4))=0, "", IF('Prep Workbook'!$I$3="CD", 'Prep Workbook'!J4, RIGHT('Prep Workbook'!I4, 1)))</f>
        <v/>
      </c>
      <c r="D18" s="17" t="str">
        <f>IF(LEN($C18)&gt;0, IF('Prep Workbook'!$I$3="CD", VLOOKUP($C18, Indices!$G9:$I$103, 2, FALSE), 'Prep Workbook'!$J4), "")</f>
        <v/>
      </c>
      <c r="E18" s="17" t="str">
        <f ca="1">IF(AND('Prep Workbook'!$I$3="CD", LEN(D18)&gt;0), VLOOKUP($D18, Indices!$E$8:$F$795, 2, FALSE), IF(LEN(D18)&gt;0, MID(VLOOKUP(D18, OFFSET(Indices!$G$8:$I$103, 0, MATCH("UD-" &amp; $C18, Indices!$G$6:$S$6,0)-1), 2,FALSE), 1, 7), ""))</f>
        <v/>
      </c>
      <c r="F18" s="17" t="str">
        <f ca="1">IF(AND('Prep Workbook'!$I$3="CD", LEN($C18)&gt;0), VLOOKUP($C18, Indices!$G$8:$I$103, 3, FALSE), IF(AND(LEN($C18)&gt;0, LEN($E18)&gt;0), VLOOKUP($E18&amp;"-7", Indices!$E:$F, 2,FALSE), ""))</f>
        <v/>
      </c>
      <c r="G18" s="17" t="str">
        <f ca="1">IF(AND('Prep Workbook'!$I$3="CD", LEN(F18)&gt;0), VLOOKUP(F18, Indices!$E$8:$F$795, 2, FALSE), E18)</f>
        <v/>
      </c>
      <c r="H18" s="17"/>
    </row>
    <row r="19" spans="1:9" x14ac:dyDescent="0.2">
      <c r="A19" s="17" t="str">
        <f>IF(LEN(TRIM('Prep Workbook'!$B5))&gt;0, TRIM('Prep Workbook'!$B5), "")</f>
        <v/>
      </c>
      <c r="B19" s="17"/>
      <c r="C19" s="17" t="str">
        <f>IF(LEN(TRIM('Prep Workbook'!$B5))=0, "", IF('Prep Workbook'!$I$3="CD", 'Prep Workbook'!J5, RIGHT('Prep Workbook'!I5, 1)))</f>
        <v/>
      </c>
      <c r="D19" s="17" t="str">
        <f>IF(LEN($C19)&gt;0, IF('Prep Workbook'!$I$3="CD", VLOOKUP($C19, Indices!$G10:$I$103, 2, FALSE), 'Prep Workbook'!$J5), "")</f>
        <v/>
      </c>
      <c r="E19" s="17" t="str">
        <f ca="1">IF(AND('Prep Workbook'!$I$3="CD", LEN(D19)&gt;0), VLOOKUP($D19, Indices!$E$8:$F$795, 2, FALSE), IF(LEN(D19)&gt;0, MID(VLOOKUP(D19, OFFSET(Indices!$G$8:$I$103, 0, MATCH("UD-" &amp; $C19, Indices!$G$6:$S$6,0)-1), 2,FALSE), 1, 7), ""))</f>
        <v/>
      </c>
      <c r="F19" s="17" t="str">
        <f ca="1">IF(AND('Prep Workbook'!$I$3="CD", LEN($C19)&gt;0), VLOOKUP($C19, Indices!$G$8:$I$103, 3, FALSE), IF(AND(LEN($C19)&gt;0, LEN($E19)&gt;0), VLOOKUP($E19&amp;"-7", Indices!$E:$F, 2,FALSE), ""))</f>
        <v/>
      </c>
      <c r="G19" s="17" t="str">
        <f ca="1">IF(AND('Prep Workbook'!$I$3="CD", LEN(F19)&gt;0), VLOOKUP(F19, Indices!$E$8:$F$795, 2, FALSE), E19)</f>
        <v/>
      </c>
      <c r="H19" s="17"/>
    </row>
    <row r="20" spans="1:9" x14ac:dyDescent="0.2">
      <c r="A20" s="17" t="str">
        <f>IF(LEN(TRIM('Prep Workbook'!$B6))&gt;0, TRIM('Prep Workbook'!$B6), "")</f>
        <v/>
      </c>
      <c r="B20" s="17"/>
      <c r="C20" s="17" t="str">
        <f>IF(LEN(TRIM('Prep Workbook'!$B6))=0, "", IF('Prep Workbook'!$I$3="CD", 'Prep Workbook'!J6, RIGHT('Prep Workbook'!I6, 1)))</f>
        <v/>
      </c>
      <c r="D20" s="17" t="str">
        <f>IF(LEN($C20)&gt;0, IF('Prep Workbook'!$I$3="CD", VLOOKUP($C20, Indices!$G11:$I$103, 2, FALSE), 'Prep Workbook'!$J6), "")</f>
        <v/>
      </c>
      <c r="E20" s="17" t="str">
        <f ca="1">IF(AND('Prep Workbook'!$I$3="CD", LEN(D20)&gt;0), VLOOKUP($D20, Indices!$E$8:$F$795, 2, FALSE), IF(LEN(D20)&gt;0, MID(VLOOKUP(D20, OFFSET(Indices!$G$8:$I$103, 0, MATCH("UD-" &amp; $C20, Indices!$G$6:$S$6,0)-1), 2,FALSE), 1, 7), ""))</f>
        <v/>
      </c>
      <c r="F20" s="17" t="str">
        <f ca="1">IF(AND('Prep Workbook'!$I$3="CD", LEN($C20)&gt;0), VLOOKUP($C20, Indices!$G$8:$I$103, 3, FALSE), IF(AND(LEN($C20)&gt;0, LEN($E20)&gt;0), VLOOKUP($E20&amp;"-7", Indices!$E:$F, 2,FALSE), ""))</f>
        <v/>
      </c>
      <c r="G20" s="17" t="str">
        <f ca="1">IF(AND('Prep Workbook'!$I$3="CD", LEN(F20)&gt;0), VLOOKUP(F20, Indices!$E$8:$F$795, 2, FALSE), E20)</f>
        <v/>
      </c>
      <c r="H20" s="17"/>
    </row>
    <row r="21" spans="1:9" x14ac:dyDescent="0.2">
      <c r="A21" s="17" t="str">
        <f>IF(LEN(TRIM('Prep Workbook'!$B7))&gt;0, TRIM('Prep Workbook'!$B7), "")</f>
        <v/>
      </c>
      <c r="B21" s="17"/>
      <c r="C21" s="17" t="str">
        <f>IF(LEN(TRIM('Prep Workbook'!$B7))=0, "", IF('Prep Workbook'!$I$3="CD", 'Prep Workbook'!J7, RIGHT('Prep Workbook'!I7, 1)))</f>
        <v/>
      </c>
      <c r="D21" s="17" t="str">
        <f>IF(LEN($C21)&gt;0, IF('Prep Workbook'!$I$3="CD", VLOOKUP($C21, Indices!$G12:$I$103, 2, FALSE), 'Prep Workbook'!$J7), "")</f>
        <v/>
      </c>
      <c r="E21" s="17" t="str">
        <f ca="1">IF(AND('Prep Workbook'!$I$3="CD", LEN(D21)&gt;0), VLOOKUP($D21, Indices!$E$8:$F$795, 2, FALSE), IF(LEN(D21)&gt;0, MID(VLOOKUP(D21, OFFSET(Indices!$G$8:$I$103, 0, MATCH("UD-" &amp; $C21, Indices!$G$6:$S$6,0)-1), 2,FALSE), 1, 7), ""))</f>
        <v/>
      </c>
      <c r="F21" s="17" t="str">
        <f ca="1">IF(AND('Prep Workbook'!$I$3="CD", LEN($C21)&gt;0), VLOOKUP($C21, Indices!$G$8:$I$103, 3, FALSE), IF(AND(LEN($C21)&gt;0, LEN($E21)&gt;0), VLOOKUP($E21&amp;"-7", Indices!$E:$F, 2,FALSE), ""))</f>
        <v/>
      </c>
      <c r="G21" s="17" t="str">
        <f ca="1">IF(AND('Prep Workbook'!$I$3="CD", LEN(F21)&gt;0), VLOOKUP(F21, Indices!$E$8:$F$795, 2, FALSE), E21)</f>
        <v/>
      </c>
      <c r="H21" s="17"/>
    </row>
    <row r="22" spans="1:9" x14ac:dyDescent="0.2">
      <c r="A22" s="17" t="str">
        <f>IF(LEN(TRIM('Prep Workbook'!$B8))&gt;0, TRIM('Prep Workbook'!$B8), "")</f>
        <v/>
      </c>
      <c r="B22" s="17"/>
      <c r="C22" s="17" t="str">
        <f>IF(LEN(TRIM('Prep Workbook'!$B8))=0, "", IF('Prep Workbook'!$I$3="CD", 'Prep Workbook'!J8, RIGHT('Prep Workbook'!I8, 1)))</f>
        <v/>
      </c>
      <c r="D22" s="17" t="str">
        <f>IF(LEN($C22)&gt;0, IF('Prep Workbook'!$I$3="CD", VLOOKUP($C22, Indices!$G13:$I$103, 2, FALSE), 'Prep Workbook'!$J8), "")</f>
        <v/>
      </c>
      <c r="E22" s="17" t="str">
        <f ca="1">IF(AND('Prep Workbook'!$I$3="CD", LEN(D22)&gt;0), VLOOKUP($D22, Indices!$E$8:$F$795, 2, FALSE), IF(LEN(D22)&gt;0, MID(VLOOKUP(D22, OFFSET(Indices!$G$8:$I$103, 0, MATCH("UD-" &amp; $C22, Indices!$G$6:$S$6,0)-1), 2,FALSE), 1, 7), ""))</f>
        <v/>
      </c>
      <c r="F22" s="17" t="str">
        <f ca="1">IF(AND('Prep Workbook'!$I$3="CD", LEN($C22)&gt;0), VLOOKUP($C22, Indices!$G$8:$I$103, 3, FALSE), IF(AND(LEN($C22)&gt;0, LEN($E22)&gt;0), VLOOKUP($E22&amp;"-7", Indices!$E:$F, 2,FALSE), ""))</f>
        <v/>
      </c>
      <c r="G22" s="17" t="str">
        <f ca="1">IF(AND('Prep Workbook'!$I$3="CD", LEN(F22)&gt;0), VLOOKUP(F22, Indices!$E$8:$F$795, 2, FALSE), E22)</f>
        <v/>
      </c>
      <c r="H22" s="17"/>
    </row>
    <row r="23" spans="1:9" x14ac:dyDescent="0.2">
      <c r="A23" s="17" t="str">
        <f>IF(LEN(TRIM('Prep Workbook'!$B9))&gt;0, TRIM('Prep Workbook'!$B9), "")</f>
        <v/>
      </c>
      <c r="B23" s="17"/>
      <c r="C23" s="17" t="str">
        <f>IF(LEN(TRIM('Prep Workbook'!$B9))=0, "", IF('Prep Workbook'!$I$3="CD", 'Prep Workbook'!J9, RIGHT('Prep Workbook'!I9, 1)))</f>
        <v/>
      </c>
      <c r="D23" s="17" t="str">
        <f>IF(LEN($C23)&gt;0, IF('Prep Workbook'!$I$3="CD", VLOOKUP($C23, Indices!$G14:$I$103, 2, FALSE), 'Prep Workbook'!$J9), "")</f>
        <v/>
      </c>
      <c r="E23" s="17" t="str">
        <f ca="1">IF(AND('Prep Workbook'!$I$3="CD", LEN(D23)&gt;0), VLOOKUP($D23, Indices!$E$8:$F$795, 2, FALSE), IF(LEN(D23)&gt;0, MID(VLOOKUP(D23, OFFSET(Indices!$G$8:$I$103, 0, MATCH("UD-" &amp; $C23, Indices!$G$6:$S$6,0)-1), 2,FALSE), 1, 7), ""))</f>
        <v/>
      </c>
      <c r="F23" s="17" t="str">
        <f ca="1">IF(AND('Prep Workbook'!$I$3="CD", LEN($C23)&gt;0), VLOOKUP($C23, Indices!$G$8:$I$103, 3, FALSE), IF(AND(LEN($C23)&gt;0, LEN($E23)&gt;0), VLOOKUP($E23&amp;"-7", Indices!$E:$F, 2,FALSE), ""))</f>
        <v/>
      </c>
      <c r="G23" s="17" t="str">
        <f ca="1">IF(AND('Prep Workbook'!$I$3="CD", LEN(F23)&gt;0), VLOOKUP(F23, Indices!$E$8:$F$795, 2, FALSE), E23)</f>
        <v/>
      </c>
      <c r="H23" s="17"/>
    </row>
    <row r="24" spans="1:9" x14ac:dyDescent="0.2">
      <c r="A24" s="17" t="str">
        <f>IF(LEN(TRIM('Prep Workbook'!$B10))&gt;0, TRIM('Prep Workbook'!$B10), "")</f>
        <v/>
      </c>
      <c r="B24" s="17"/>
      <c r="C24" s="17" t="str">
        <f>IF(LEN(TRIM('Prep Workbook'!$B10))=0, "", IF('Prep Workbook'!$I$3="CD", 'Prep Workbook'!J10, RIGHT('Prep Workbook'!I10, 1)))</f>
        <v/>
      </c>
      <c r="D24" s="17" t="str">
        <f>IF(LEN($C24)&gt;0, IF('Prep Workbook'!$I$3="CD", VLOOKUP($C24, Indices!$G15:$I$103, 2, FALSE), 'Prep Workbook'!$J10), "")</f>
        <v/>
      </c>
      <c r="E24" s="17" t="str">
        <f ca="1">IF(AND('Prep Workbook'!$I$3="CD", LEN(D24)&gt;0), VLOOKUP($D24, Indices!$E$8:$F$795, 2, FALSE), IF(LEN(D24)&gt;0, MID(VLOOKUP(D24, OFFSET(Indices!$G$8:$I$103, 0, MATCH("UD-" &amp; $C24, Indices!$G$6:$S$6,0)-1), 2,FALSE), 1, 7), ""))</f>
        <v/>
      </c>
      <c r="F24" s="17" t="str">
        <f ca="1">IF(AND('Prep Workbook'!$I$3="CD", LEN($C24)&gt;0), VLOOKUP($C24, Indices!$G$8:$I$103, 3, FALSE), IF(AND(LEN($C24)&gt;0, LEN($E24)&gt;0), VLOOKUP($E24&amp;"-7", Indices!$E:$F, 2,FALSE), ""))</f>
        <v/>
      </c>
      <c r="G24" s="17" t="str">
        <f ca="1">IF(AND('Prep Workbook'!$I$3="CD", LEN(F24)&gt;0), VLOOKUP(F24, Indices!$E$8:$F$795, 2, FALSE), E24)</f>
        <v/>
      </c>
      <c r="H24" s="17"/>
    </row>
    <row r="25" spans="1:9" x14ac:dyDescent="0.2">
      <c r="A25" s="17" t="str">
        <f>IF(LEN(TRIM('Prep Workbook'!$B11))&gt;0, TRIM('Prep Workbook'!$B11), "")</f>
        <v/>
      </c>
      <c r="B25" s="17"/>
      <c r="C25" s="17" t="str">
        <f>IF(LEN(TRIM('Prep Workbook'!$B11))=0, "", IF('Prep Workbook'!$I$3="CD", 'Prep Workbook'!J11, RIGHT('Prep Workbook'!I11, 1)))</f>
        <v/>
      </c>
      <c r="D25" s="17" t="str">
        <f>IF(LEN($C25)&gt;0, IF('Prep Workbook'!$I$3="CD", VLOOKUP($C25, Indices!$G16:$I$103, 2, FALSE), 'Prep Workbook'!$J11), "")</f>
        <v/>
      </c>
      <c r="E25" s="17" t="str">
        <f ca="1">IF(AND('Prep Workbook'!$I$3="CD", LEN(D25)&gt;0), VLOOKUP($D25, Indices!$E$8:$F$795, 2, FALSE), IF(LEN(D25)&gt;0, MID(VLOOKUP(D25, OFFSET(Indices!$G$8:$I$103, 0, MATCH("UD-" &amp; $C25, Indices!$G$6:$S$6,0)-1), 2,FALSE), 1, 7), ""))</f>
        <v/>
      </c>
      <c r="F25" s="17" t="str">
        <f ca="1">IF(AND('Prep Workbook'!$I$3="CD", LEN($C25)&gt;0), VLOOKUP($C25, Indices!$G$8:$I$103, 3, FALSE), IF(AND(LEN($C25)&gt;0, LEN($E25)&gt;0), VLOOKUP($E25&amp;"-7", Indices!$E:$F, 2,FALSE), ""))</f>
        <v/>
      </c>
      <c r="G25" s="17" t="str">
        <f ca="1">IF(AND('Prep Workbook'!$I$3="CD", LEN(F25)&gt;0), VLOOKUP(F25, Indices!$E$8:$F$795, 2, FALSE), E25)</f>
        <v/>
      </c>
      <c r="H25" s="17"/>
      <c r="I25" t="str">
        <f>IF(LEN('Prep Workbook'!$B6)&gt;0, 'Prep Workbook'!#REF!,"")</f>
        <v/>
      </c>
    </row>
    <row r="26" spans="1:9" x14ac:dyDescent="0.2">
      <c r="A26" s="17" t="str">
        <f>IF(LEN(TRIM('Prep Workbook'!$B12))&gt;0, TRIM('Prep Workbook'!$B12), "")</f>
        <v/>
      </c>
      <c r="B26" s="17"/>
      <c r="C26" s="17" t="str">
        <f>IF(LEN(TRIM('Prep Workbook'!$B12))=0, "", IF('Prep Workbook'!$I$3="CD", 'Prep Workbook'!J12, RIGHT('Prep Workbook'!I12, 1)))</f>
        <v/>
      </c>
      <c r="D26" s="17" t="str">
        <f>IF(LEN($C26)&gt;0, IF('Prep Workbook'!$I$3="CD", VLOOKUP($C26, Indices!$G17:$I$103, 2, FALSE), 'Prep Workbook'!$J12), "")</f>
        <v/>
      </c>
      <c r="E26" s="17" t="str">
        <f ca="1">IF(AND('Prep Workbook'!$I$3="CD", LEN(D26)&gt;0), VLOOKUP($D26, Indices!$E$8:$F$795, 2, FALSE), IF(LEN(D26)&gt;0, MID(VLOOKUP(D26, OFFSET(Indices!$G$8:$I$103, 0, MATCH("UD-" &amp; $C26, Indices!$G$6:$S$6,0)-1), 2,FALSE), 1, 7), ""))</f>
        <v/>
      </c>
      <c r="F26" s="17" t="str">
        <f ca="1">IF(AND('Prep Workbook'!$I$3="CD", LEN($C26)&gt;0), VLOOKUP($C26, Indices!$G$8:$I$103, 3, FALSE), IF(AND(LEN($C26)&gt;0, LEN($E26)&gt;0), VLOOKUP($E26&amp;"-7", Indices!$E:$F, 2,FALSE), ""))</f>
        <v/>
      </c>
      <c r="G26" s="17" t="str">
        <f ca="1">IF(AND('Prep Workbook'!$I$3="CD", LEN(F26)&gt;0), VLOOKUP(F26, Indices!$E$8:$F$795, 2, FALSE), E26)</f>
        <v/>
      </c>
      <c r="H26" s="17"/>
      <c r="I26" t="str">
        <f>IF(LEN('Prep Workbook'!$B7)&gt;0, 'Prep Workbook'!#REF!,"")</f>
        <v/>
      </c>
    </row>
    <row r="27" spans="1:9" x14ac:dyDescent="0.2">
      <c r="A27" s="17" t="str">
        <f>IF(LEN(TRIM('Prep Workbook'!$B13))&gt;0, TRIM('Prep Workbook'!$B13), "")</f>
        <v/>
      </c>
      <c r="B27" s="17"/>
      <c r="C27" s="17" t="str">
        <f>IF(LEN(TRIM('Prep Workbook'!$B13))=0, "", IF('Prep Workbook'!$I$3="CD", 'Prep Workbook'!J13, RIGHT('Prep Workbook'!I13, 1)))</f>
        <v/>
      </c>
      <c r="D27" s="17" t="str">
        <f>IF(LEN($C27)&gt;0, IF('Prep Workbook'!$I$3="CD", VLOOKUP($C27, Indices!$G18:$I$103, 2, FALSE), 'Prep Workbook'!$J13), "")</f>
        <v/>
      </c>
      <c r="E27" s="17" t="str">
        <f ca="1">IF(AND('Prep Workbook'!$I$3="CD", LEN(D27)&gt;0), VLOOKUP($D27, Indices!$E$8:$F$795, 2, FALSE), IF(LEN(D27)&gt;0, MID(VLOOKUP(D27, OFFSET(Indices!$G$8:$I$103, 0, MATCH("UD-" &amp; $C27, Indices!$G$6:$S$6,0)-1), 2,FALSE), 1, 7), ""))</f>
        <v/>
      </c>
      <c r="F27" s="17" t="str">
        <f ca="1">IF(AND('Prep Workbook'!$I$3="CD", LEN($C27)&gt;0), VLOOKUP($C27, Indices!$G$8:$I$103, 3, FALSE), IF(AND(LEN($C27)&gt;0, LEN($E27)&gt;0), VLOOKUP($E27&amp;"-7", Indices!$E:$F, 2,FALSE), ""))</f>
        <v/>
      </c>
      <c r="G27" s="17" t="str">
        <f ca="1">IF(AND('Prep Workbook'!$I$3="CD", LEN(F27)&gt;0), VLOOKUP(F27, Indices!$E$8:$F$795, 2, FALSE), E27)</f>
        <v/>
      </c>
      <c r="H27" s="17"/>
      <c r="I27" t="str">
        <f>IF(LEN('Prep Workbook'!$B8)&gt;0, 'Prep Workbook'!#REF!,"")</f>
        <v/>
      </c>
    </row>
    <row r="28" spans="1:9" x14ac:dyDescent="0.2">
      <c r="A28" s="17" t="str">
        <f>IF(LEN(TRIM('Prep Workbook'!$B14))&gt;0, TRIM('Prep Workbook'!$B14), "")</f>
        <v/>
      </c>
      <c r="B28" s="17"/>
      <c r="C28" s="17" t="str">
        <f>IF(LEN(TRIM('Prep Workbook'!$B14))=0, "", IF('Prep Workbook'!$I$3="CD", 'Prep Workbook'!J14, RIGHT('Prep Workbook'!I14, 1)))</f>
        <v/>
      </c>
      <c r="D28" s="17" t="str">
        <f>IF(LEN($C28)&gt;0, IF('Prep Workbook'!$I$3="CD", VLOOKUP($C28, Indices!$G19:$I$103, 2, FALSE), 'Prep Workbook'!$J14), "")</f>
        <v/>
      </c>
      <c r="E28" s="17" t="str">
        <f ca="1">IF(AND('Prep Workbook'!$I$3="CD", LEN(D28)&gt;0), VLOOKUP($D28, Indices!$E$8:$F$795, 2, FALSE), IF(LEN(D28)&gt;0, MID(VLOOKUP(D28, OFFSET(Indices!$G$8:$I$103, 0, MATCH("UD-" &amp; $C28, Indices!$G$6:$S$6,0)-1), 2,FALSE), 1, 7), ""))</f>
        <v/>
      </c>
      <c r="F28" s="17" t="str">
        <f ca="1">IF(AND('Prep Workbook'!$I$3="CD", LEN($C28)&gt;0), VLOOKUP($C28, Indices!$G$8:$I$103, 3, FALSE), IF(AND(LEN($C28)&gt;0, LEN($E28)&gt;0), VLOOKUP($E28&amp;"-7", Indices!$E:$F, 2,FALSE), ""))</f>
        <v/>
      </c>
      <c r="G28" s="17" t="str">
        <f ca="1">IF(AND('Prep Workbook'!$I$3="CD", LEN(F28)&gt;0), VLOOKUP(F28, Indices!$E$8:$F$795, 2, FALSE), E28)</f>
        <v/>
      </c>
      <c r="H28" s="17"/>
      <c r="I28" t="str">
        <f>IF(LEN('Prep Workbook'!$B9)&gt;0, 'Prep Workbook'!#REF!,"")</f>
        <v/>
      </c>
    </row>
    <row r="29" spans="1:9" x14ac:dyDescent="0.2">
      <c r="A29" s="17" t="str">
        <f>IF(LEN(TRIM('Prep Workbook'!$B15))&gt;0, TRIM('Prep Workbook'!$B15), "")</f>
        <v/>
      </c>
      <c r="B29" s="17"/>
      <c r="C29" s="17" t="str">
        <f>IF(LEN(TRIM('Prep Workbook'!$B15))=0, "", IF('Prep Workbook'!$I$3="CD", 'Prep Workbook'!J15, RIGHT('Prep Workbook'!I15, 1)))</f>
        <v/>
      </c>
      <c r="D29" s="17" t="str">
        <f>IF(LEN($C29)&gt;0, IF('Prep Workbook'!$I$3="CD", VLOOKUP($C29, Indices!$G20:$I$103, 2, FALSE), 'Prep Workbook'!$J15), "")</f>
        <v/>
      </c>
      <c r="E29" s="17" t="str">
        <f ca="1">IF(AND('Prep Workbook'!$I$3="CD", LEN(D29)&gt;0), VLOOKUP($D29, Indices!$E$8:$F$795, 2, FALSE), IF(LEN(D29)&gt;0, MID(VLOOKUP(D29, OFFSET(Indices!$G$8:$I$103, 0, MATCH("UD-" &amp; $C29, Indices!$G$6:$S$6,0)-1), 2,FALSE), 1, 7), ""))</f>
        <v/>
      </c>
      <c r="F29" s="17" t="str">
        <f ca="1">IF(AND('Prep Workbook'!$I$3="CD", LEN($C29)&gt;0), VLOOKUP($C29, Indices!$G$8:$I$103, 3, FALSE), IF(AND(LEN($C29)&gt;0, LEN($E29)&gt;0), VLOOKUP($E29&amp;"-7", Indices!$E:$F, 2,FALSE), ""))</f>
        <v/>
      </c>
      <c r="G29" s="17" t="str">
        <f ca="1">IF(AND('Prep Workbook'!$I$3="CD", LEN(F29)&gt;0), VLOOKUP(F29, Indices!$E$8:$F$795, 2, FALSE), E29)</f>
        <v/>
      </c>
      <c r="H29" s="17"/>
      <c r="I29" t="str">
        <f>IF(LEN('Prep Workbook'!$B10)&gt;0, 'Prep Workbook'!#REF!,"")</f>
        <v/>
      </c>
    </row>
    <row r="30" spans="1:9" x14ac:dyDescent="0.2">
      <c r="A30" s="17" t="str">
        <f>IF(LEN(TRIM('Prep Workbook'!$B16))&gt;0, TRIM('Prep Workbook'!$B16), "")</f>
        <v/>
      </c>
      <c r="B30" s="17"/>
      <c r="C30" s="17" t="str">
        <f>IF(LEN(TRIM('Prep Workbook'!$B16))=0, "", IF('Prep Workbook'!$I$3="CD", 'Prep Workbook'!J16, RIGHT('Prep Workbook'!I16, 1)))</f>
        <v/>
      </c>
      <c r="D30" s="17" t="str">
        <f>IF(LEN($C30)&gt;0, IF('Prep Workbook'!$I$3="CD", VLOOKUP($C30, Indices!$G21:$I$103, 2, FALSE), 'Prep Workbook'!$J16), "")</f>
        <v/>
      </c>
      <c r="E30" s="17" t="str">
        <f ca="1">IF(AND('Prep Workbook'!$I$3="CD", LEN(D30)&gt;0), VLOOKUP($D30, Indices!$E$8:$F$795, 2, FALSE), IF(LEN(D30)&gt;0, MID(VLOOKUP(D30, OFFSET(Indices!$G$8:$I$103, 0, MATCH("UD-" &amp; $C30, Indices!$G$6:$S$6,0)-1), 2,FALSE), 1, 7), ""))</f>
        <v/>
      </c>
      <c r="F30" s="17" t="str">
        <f ca="1">IF(AND('Prep Workbook'!$I$3="CD", LEN($C30)&gt;0), VLOOKUP($C30, Indices!$G$8:$I$103, 3, FALSE), IF(AND(LEN($C30)&gt;0, LEN($E30)&gt;0), VLOOKUP($E30&amp;"-7", Indices!$E:$F, 2,FALSE), ""))</f>
        <v/>
      </c>
      <c r="G30" s="17" t="str">
        <f ca="1">IF(AND('Prep Workbook'!$I$3="CD", LEN(F30)&gt;0), VLOOKUP(F30, Indices!$E$8:$F$795, 2, FALSE), E30)</f>
        <v/>
      </c>
      <c r="H30" s="17"/>
      <c r="I30" t="str">
        <f>IF(LEN('Prep Workbook'!$B11)&gt;0, 'Prep Workbook'!#REF!,"")</f>
        <v/>
      </c>
    </row>
    <row r="31" spans="1:9" x14ac:dyDescent="0.2">
      <c r="A31" s="17" t="str">
        <f>IF(LEN(TRIM('Prep Workbook'!$B17))&gt;0, TRIM('Prep Workbook'!$B17), "")</f>
        <v/>
      </c>
      <c r="B31" s="17"/>
      <c r="C31" s="17" t="str">
        <f>IF(LEN(TRIM('Prep Workbook'!$B17))=0, "", IF('Prep Workbook'!$I$3="CD", 'Prep Workbook'!J17, RIGHT('Prep Workbook'!I17, 1)))</f>
        <v/>
      </c>
      <c r="D31" s="17" t="str">
        <f>IF(LEN($C31)&gt;0, IF('Prep Workbook'!$I$3="CD", VLOOKUP($C31, Indices!$G22:$I$103, 2, FALSE), 'Prep Workbook'!$J17), "")</f>
        <v/>
      </c>
      <c r="E31" s="17" t="str">
        <f ca="1">IF(AND('Prep Workbook'!$I$3="CD", LEN(D31)&gt;0), VLOOKUP($D31, Indices!$E$8:$F$795, 2, FALSE), IF(LEN(D31)&gt;0, MID(VLOOKUP(D31, OFFSET(Indices!$G$8:$I$103, 0, MATCH("UD-" &amp; $C31, Indices!$G$6:$S$6,0)-1), 2,FALSE), 1, 7), ""))</f>
        <v/>
      </c>
      <c r="F31" s="17" t="str">
        <f ca="1">IF(AND('Prep Workbook'!$I$3="CD", LEN($C31)&gt;0), VLOOKUP($C31, Indices!$G$8:$I$103, 3, FALSE), IF(AND(LEN($C31)&gt;0, LEN($E31)&gt;0), VLOOKUP($E31&amp;"-7", Indices!$E:$F, 2,FALSE), ""))</f>
        <v/>
      </c>
      <c r="G31" s="17" t="str">
        <f ca="1">IF(AND('Prep Workbook'!$I$3="CD", LEN(F31)&gt;0), VLOOKUP(F31, Indices!$E$8:$F$795, 2, FALSE), E31)</f>
        <v/>
      </c>
      <c r="H31" s="17"/>
      <c r="I31" t="str">
        <f>IF(LEN('Prep Workbook'!$B12)&gt;0, 'Prep Workbook'!#REF!,"")</f>
        <v/>
      </c>
    </row>
    <row r="32" spans="1:9" x14ac:dyDescent="0.2">
      <c r="A32" s="17" t="str">
        <f>IF(LEN(TRIM('Prep Workbook'!$B18))&gt;0, TRIM('Prep Workbook'!$B18), "")</f>
        <v/>
      </c>
      <c r="B32" s="17"/>
      <c r="C32" s="17" t="str">
        <f>IF(LEN(TRIM('Prep Workbook'!$B18))=0, "", IF('Prep Workbook'!$I$3="CD", 'Prep Workbook'!J18, RIGHT('Prep Workbook'!I18, 1)))</f>
        <v/>
      </c>
      <c r="D32" s="17" t="str">
        <f>IF(LEN($C32)&gt;0, IF('Prep Workbook'!$I$3="CD", VLOOKUP($C32, Indices!$G23:$I$103, 2, FALSE), 'Prep Workbook'!$J18), "")</f>
        <v/>
      </c>
      <c r="E32" s="17" t="str">
        <f ca="1">IF(AND('Prep Workbook'!$I$3="CD", LEN(D32)&gt;0), VLOOKUP($D32, Indices!$E$8:$F$795, 2, FALSE), IF(LEN(D32)&gt;0, MID(VLOOKUP(D32, OFFSET(Indices!$G$8:$I$103, 0, MATCH("UD-" &amp; $C32, Indices!$G$6:$S$6,0)-1), 2,FALSE), 1, 7), ""))</f>
        <v/>
      </c>
      <c r="F32" s="17" t="str">
        <f ca="1">IF(AND('Prep Workbook'!$I$3="CD", LEN($C32)&gt;0), VLOOKUP($C32, Indices!$G$8:$I$103, 3, FALSE), IF(AND(LEN($C32)&gt;0, LEN($E32)&gt;0), VLOOKUP($E32&amp;"-7", Indices!$E:$F, 2,FALSE), ""))</f>
        <v/>
      </c>
      <c r="G32" s="17" t="str">
        <f ca="1">IF(AND('Prep Workbook'!$I$3="CD", LEN(F32)&gt;0), VLOOKUP(F32, Indices!$E$8:$F$795, 2, FALSE), E32)</f>
        <v/>
      </c>
      <c r="H32" s="17"/>
      <c r="I32" t="str">
        <f>IF(LEN('Prep Workbook'!$B13)&gt;0, 'Prep Workbook'!#REF!,"")</f>
        <v/>
      </c>
    </row>
    <row r="33" spans="1:10" x14ac:dyDescent="0.2">
      <c r="A33" s="17" t="str">
        <f>IF(LEN(TRIM('Prep Workbook'!$B19))&gt;0, TRIM('Prep Workbook'!$B19), "")</f>
        <v/>
      </c>
      <c r="B33" s="17"/>
      <c r="C33" s="17" t="str">
        <f>IF(LEN(TRIM('Prep Workbook'!$B19))=0, "", IF('Prep Workbook'!$I$3="CD", 'Prep Workbook'!J19, RIGHT('Prep Workbook'!I19, 1)))</f>
        <v/>
      </c>
      <c r="D33" s="17" t="str">
        <f>IF(LEN($C33)&gt;0, IF('Prep Workbook'!$I$3="CD", VLOOKUP($C33, Indices!$G24:$I$103, 2, FALSE), 'Prep Workbook'!$J19), "")</f>
        <v/>
      </c>
      <c r="E33" s="17" t="str">
        <f ca="1">IF(AND('Prep Workbook'!$I$3="CD", LEN(D33)&gt;0), VLOOKUP($D33, Indices!$E$8:$F$795, 2, FALSE), IF(LEN(D33)&gt;0, MID(VLOOKUP(D33, OFFSET(Indices!$G$8:$I$103, 0, MATCH("UD-" &amp; $C33, Indices!$G$6:$S$6,0)-1), 2,FALSE), 1, 7), ""))</f>
        <v/>
      </c>
      <c r="F33" s="17" t="str">
        <f ca="1">IF(AND('Prep Workbook'!$I$3="CD", LEN($C33)&gt;0), VLOOKUP($C33, Indices!$G$8:$I$103, 3, FALSE), IF(AND(LEN($C33)&gt;0, LEN($E33)&gt;0), VLOOKUP($E33&amp;"-7", Indices!$E:$F, 2,FALSE), ""))</f>
        <v/>
      </c>
      <c r="G33" s="17" t="str">
        <f ca="1">IF(AND('Prep Workbook'!$I$3="CD", LEN(F33)&gt;0), VLOOKUP(F33, Indices!$E$8:$F$795, 2, FALSE), E33)</f>
        <v/>
      </c>
      <c r="H33" s="17"/>
      <c r="I33" t="str">
        <f>IF(LEN('Prep Workbook'!$B14)&gt;0, 'Prep Workbook'!#REF!,"")</f>
        <v/>
      </c>
    </row>
    <row r="34" spans="1:10" x14ac:dyDescent="0.2">
      <c r="A34" s="17" t="str">
        <f>IF(LEN(TRIM('Prep Workbook'!$B20))&gt;0, TRIM('Prep Workbook'!$B20), "")</f>
        <v/>
      </c>
      <c r="B34" s="17"/>
      <c r="C34" s="17" t="str">
        <f>IF(LEN(TRIM('Prep Workbook'!$B20))=0, "", IF('Prep Workbook'!$I$3="CD", 'Prep Workbook'!J20, RIGHT('Prep Workbook'!I20, 1)))</f>
        <v/>
      </c>
      <c r="D34" s="17" t="str">
        <f>IF(LEN($C34)&gt;0, IF('Prep Workbook'!$I$3="CD", VLOOKUP($C34, Indices!$G25:$I$103, 2, FALSE), 'Prep Workbook'!$J20), "")</f>
        <v/>
      </c>
      <c r="E34" s="17" t="str">
        <f ca="1">IF(AND('Prep Workbook'!$I$3="CD", LEN(D34)&gt;0), VLOOKUP($D34, Indices!$E$8:$F$795, 2, FALSE), IF(LEN(D34)&gt;0, MID(VLOOKUP(D34, OFFSET(Indices!$G$8:$I$103, 0, MATCH("UD-" &amp; $C34, Indices!$G$6:$S$6,0)-1), 2,FALSE), 1, 7), ""))</f>
        <v/>
      </c>
      <c r="F34" s="17" t="str">
        <f ca="1">IF(AND('Prep Workbook'!$I$3="CD", LEN($C34)&gt;0), VLOOKUP($C34, Indices!$G$8:$I$103, 3, FALSE), IF(AND(LEN($C34)&gt;0, LEN($E34)&gt;0), VLOOKUP($E34&amp;"-7", Indices!$E:$F, 2,FALSE), ""))</f>
        <v/>
      </c>
      <c r="G34" s="17" t="str">
        <f ca="1">IF(AND('Prep Workbook'!$I$3="CD", LEN(F34)&gt;0), VLOOKUP(F34, Indices!$E$8:$F$795, 2, FALSE), E34)</f>
        <v/>
      </c>
      <c r="H34" s="17"/>
      <c r="I34" t="str">
        <f>IF(LEN('Prep Workbook'!$B15)&gt;0, 'Prep Workbook'!#REF!,"")</f>
        <v/>
      </c>
    </row>
    <row r="35" spans="1:10" x14ac:dyDescent="0.2">
      <c r="A35" s="17" t="str">
        <f>IF(LEN(TRIM('Prep Workbook'!$B21))&gt;0, TRIM('Prep Workbook'!$B21), "")</f>
        <v/>
      </c>
      <c r="B35" s="17"/>
      <c r="C35" s="17" t="str">
        <f>IF(LEN(TRIM('Prep Workbook'!$B21))=0, "", IF('Prep Workbook'!$I$3="CD", 'Prep Workbook'!J21, RIGHT('Prep Workbook'!I21, 1)))</f>
        <v/>
      </c>
      <c r="D35" s="17" t="str">
        <f>IF(LEN($C35)&gt;0, IF('Prep Workbook'!$I$3="CD", VLOOKUP($C35, Indices!$G26:$I$103, 2, FALSE), 'Prep Workbook'!$J21), "")</f>
        <v/>
      </c>
      <c r="E35" s="17" t="str">
        <f ca="1">IF(AND('Prep Workbook'!$I$3="CD", LEN(D35)&gt;0), VLOOKUP($D35, Indices!$E$8:$F$795, 2, FALSE), IF(LEN(D35)&gt;0, MID(VLOOKUP(D35, OFFSET(Indices!$G$8:$I$103, 0, MATCH("UD-" &amp; $C35, Indices!$G$6:$S$6,0)-1), 2,FALSE), 1, 7), ""))</f>
        <v/>
      </c>
      <c r="F35" s="17" t="str">
        <f ca="1">IF(AND('Prep Workbook'!$I$3="CD", LEN($C35)&gt;0), VLOOKUP($C35, Indices!$G$8:$I$103, 3, FALSE), IF(AND(LEN($C35)&gt;0, LEN($E35)&gt;0), VLOOKUP($E35&amp;"-7", Indices!$E:$F, 2,FALSE), ""))</f>
        <v/>
      </c>
      <c r="G35" s="17" t="str">
        <f ca="1">IF(AND('Prep Workbook'!$I$3="CD", LEN(F35)&gt;0), VLOOKUP(F35, Indices!$E$8:$F$795, 2, FALSE), E35)</f>
        <v/>
      </c>
      <c r="H35" s="17"/>
      <c r="I35" t="str">
        <f>IF(LEN('Prep Workbook'!$B16)&gt;0, 'Prep Workbook'!#REF!,"")</f>
        <v/>
      </c>
    </row>
    <row r="36" spans="1:10" x14ac:dyDescent="0.2">
      <c r="A36" s="17" t="str">
        <f>IF(LEN(TRIM('Prep Workbook'!$B22))&gt;0, TRIM('Prep Workbook'!$B22), "")</f>
        <v/>
      </c>
      <c r="B36" s="17"/>
      <c r="C36" s="17" t="str">
        <f>IF(LEN(TRIM('Prep Workbook'!$B22))=0, "", IF('Prep Workbook'!$I$3="CD", 'Prep Workbook'!J22, RIGHT('Prep Workbook'!I22, 1)))</f>
        <v/>
      </c>
      <c r="D36" s="17" t="str">
        <f>IF(LEN($C36)&gt;0, IF('Prep Workbook'!$I$3="CD", VLOOKUP($C36, Indices!$G27:$I$103, 2, FALSE), 'Prep Workbook'!$J22), "")</f>
        <v/>
      </c>
      <c r="E36" s="17" t="str">
        <f ca="1">IF(AND('Prep Workbook'!$I$3="CD", LEN(D36)&gt;0), VLOOKUP($D36, Indices!$E$8:$F$795, 2, FALSE), IF(LEN(D36)&gt;0, MID(VLOOKUP(D36, OFFSET(Indices!$G$8:$I$103, 0, MATCH("UD-" &amp; $C36, Indices!$G$6:$S$6,0)-1), 2,FALSE), 1, 7), ""))</f>
        <v/>
      </c>
      <c r="F36" s="17" t="str">
        <f ca="1">IF(AND('Prep Workbook'!$I$3="CD", LEN($C36)&gt;0), VLOOKUP($C36, Indices!$G$8:$I$103, 3, FALSE), IF(AND(LEN($C36)&gt;0, LEN($E36)&gt;0), VLOOKUP($E36&amp;"-7", Indices!$E:$F, 2,FALSE), ""))</f>
        <v/>
      </c>
      <c r="G36" s="17" t="str">
        <f ca="1">IF(AND('Prep Workbook'!$I$3="CD", LEN(F36)&gt;0), VLOOKUP(F36, Indices!$E$8:$F$795, 2, FALSE), E36)</f>
        <v/>
      </c>
      <c r="H36" s="17"/>
      <c r="I36" t="str">
        <f>IF(LEN('Prep Workbook'!$B17)&gt;0, 'Prep Workbook'!#REF!,"")</f>
        <v/>
      </c>
    </row>
    <row r="37" spans="1:10" x14ac:dyDescent="0.2">
      <c r="A37" s="17" t="str">
        <f>IF(LEN(TRIM('Prep Workbook'!$B23))&gt;0, TRIM('Prep Workbook'!$B23), "")</f>
        <v/>
      </c>
      <c r="B37" s="17"/>
      <c r="C37" s="17" t="str">
        <f>IF(LEN(TRIM('Prep Workbook'!$B23))=0, "", IF('Prep Workbook'!$I$3="CD", 'Prep Workbook'!J23, RIGHT('Prep Workbook'!I23, 1)))</f>
        <v/>
      </c>
      <c r="D37" s="17" t="str">
        <f>IF(LEN($C37)&gt;0, IF('Prep Workbook'!$I$3="CD", VLOOKUP($C37, Indices!$G28:$I$103, 2, FALSE), 'Prep Workbook'!$J23), "")</f>
        <v/>
      </c>
      <c r="E37" s="17" t="str">
        <f ca="1">IF(AND('Prep Workbook'!$I$3="CD", LEN(D37)&gt;0), VLOOKUP($D37, Indices!$E$8:$F$795, 2, FALSE), IF(LEN(D37)&gt;0, MID(VLOOKUP(D37, OFFSET(Indices!$G$8:$I$103, 0, MATCH("UD-" &amp; $C37, Indices!$G$6:$S$6,0)-1), 2,FALSE), 1, 7), ""))</f>
        <v/>
      </c>
      <c r="F37" s="17" t="str">
        <f ca="1">IF(AND('Prep Workbook'!$I$3="CD", LEN($C37)&gt;0), VLOOKUP($C37, Indices!$G$8:$I$103, 3, FALSE), IF(AND(LEN($C37)&gt;0, LEN($E37)&gt;0), VLOOKUP($E37&amp;"-7", Indices!$E:$F, 2,FALSE), ""))</f>
        <v/>
      </c>
      <c r="G37" s="17" t="str">
        <f ca="1">IF(AND('Prep Workbook'!$I$3="CD", LEN(F37)&gt;0), VLOOKUP(F37, Indices!$E$8:$F$795, 2, FALSE), E37)</f>
        <v/>
      </c>
      <c r="H37" s="17"/>
      <c r="I37" s="1" t="str">
        <f>IF(LEN('Prep Workbook'!$B18)&gt;0, 'Prep Workbook'!#REF!,"")</f>
        <v/>
      </c>
      <c r="J37" s="1"/>
    </row>
    <row r="38" spans="1:10" x14ac:dyDescent="0.2">
      <c r="A38" s="17" t="str">
        <f>IF(LEN(TRIM('Prep Workbook'!$B24))&gt;0, TRIM('Prep Workbook'!$B24), "")</f>
        <v/>
      </c>
      <c r="B38" s="17"/>
      <c r="C38" s="17" t="str">
        <f>IF(LEN(TRIM('Prep Workbook'!$B24))=0, "", IF('Prep Workbook'!$I$3="CD", 'Prep Workbook'!J24, RIGHT('Prep Workbook'!I24, 1)))</f>
        <v/>
      </c>
      <c r="D38" s="17" t="str">
        <f>IF(LEN($C38)&gt;0, IF('Prep Workbook'!$I$3="CD", VLOOKUP($C38, Indices!$G29:$I$103, 2, FALSE), 'Prep Workbook'!$J24), "")</f>
        <v/>
      </c>
      <c r="E38" s="17" t="str">
        <f ca="1">IF(AND('Prep Workbook'!$I$3="CD", LEN(D38)&gt;0), VLOOKUP($D38, Indices!$E$8:$F$795, 2, FALSE), IF(LEN(D38)&gt;0, MID(VLOOKUP(D38, OFFSET(Indices!$G$8:$I$103, 0, MATCH("UD-" &amp; $C38, Indices!$G$6:$S$6,0)-1), 2,FALSE), 1, 7), ""))</f>
        <v/>
      </c>
      <c r="F38" s="17" t="str">
        <f ca="1">IF(AND('Prep Workbook'!$I$3="CD", LEN($C38)&gt;0), VLOOKUP($C38, Indices!$G$8:$I$103, 3, FALSE), IF(AND(LEN($C38)&gt;0, LEN($E38)&gt;0), VLOOKUP($E38&amp;"-7", Indices!$E:$F, 2,FALSE), ""))</f>
        <v/>
      </c>
      <c r="G38" s="17" t="str">
        <f ca="1">IF(AND('Prep Workbook'!$I$3="CD", LEN(F38)&gt;0), VLOOKUP(F38, Indices!$E$8:$F$795, 2, FALSE), E38)</f>
        <v/>
      </c>
      <c r="H38" s="17"/>
      <c r="I38" t="str">
        <f>IF(LEN('Prep Workbook'!$B19)&gt;0, 'Prep Workbook'!#REF!,"")</f>
        <v/>
      </c>
    </row>
    <row r="39" spans="1:10" x14ac:dyDescent="0.2">
      <c r="A39" s="17" t="str">
        <f>IF(LEN(TRIM('Prep Workbook'!$B25))&gt;0, TRIM('Prep Workbook'!$B25), "")</f>
        <v/>
      </c>
      <c r="B39" s="17"/>
      <c r="C39" s="17" t="str">
        <f>IF(LEN(TRIM('Prep Workbook'!$B25))=0, "", IF('Prep Workbook'!$I$3="CD", 'Prep Workbook'!J25, RIGHT('Prep Workbook'!I25, 1)))</f>
        <v/>
      </c>
      <c r="D39" s="17" t="str">
        <f>IF(LEN($C39)&gt;0, IF('Prep Workbook'!$I$3="CD", VLOOKUP($C39, Indices!$G30:$I$103, 2, FALSE), 'Prep Workbook'!$J25), "")</f>
        <v/>
      </c>
      <c r="E39" s="17" t="str">
        <f ca="1">IF(AND('Prep Workbook'!$I$3="CD", LEN(D39)&gt;0), VLOOKUP($D39, Indices!$E$8:$F$795, 2, FALSE), IF(LEN(D39)&gt;0, MID(VLOOKUP(D39, OFFSET(Indices!$G$8:$I$103, 0, MATCH("UD-" &amp; $C39, Indices!$G$6:$S$6,0)-1), 2,FALSE), 1, 7), ""))</f>
        <v/>
      </c>
      <c r="F39" s="17" t="str">
        <f ca="1">IF(AND('Prep Workbook'!$I$3="CD", LEN($C39)&gt;0), VLOOKUP($C39, Indices!$G$8:$I$103, 3, FALSE), IF(AND(LEN($C39)&gt;0, LEN($E39)&gt;0), VLOOKUP($E39&amp;"-7", Indices!$E:$F, 2,FALSE), ""))</f>
        <v/>
      </c>
      <c r="G39" s="17" t="str">
        <f ca="1">IF(AND('Prep Workbook'!$I$3="CD", LEN(F39)&gt;0), VLOOKUP(F39, Indices!$E$8:$F$795, 2, FALSE), E39)</f>
        <v/>
      </c>
      <c r="H39" s="17"/>
      <c r="I39" t="str">
        <f>IF(LEN('Prep Workbook'!$B20)&gt;0, 'Prep Workbook'!#REF!,"")</f>
        <v/>
      </c>
    </row>
    <row r="40" spans="1:10" x14ac:dyDescent="0.2">
      <c r="A40" s="17" t="str">
        <f>IF(LEN(TRIM('Prep Workbook'!$B26))&gt;0, TRIM('Prep Workbook'!$B26), "")</f>
        <v/>
      </c>
      <c r="B40" s="17"/>
      <c r="C40" s="17" t="str">
        <f>IF(LEN(TRIM('Prep Workbook'!$B26))=0, "", IF('Prep Workbook'!$I$3="CD", 'Prep Workbook'!J26, RIGHT('Prep Workbook'!I26, 1)))</f>
        <v/>
      </c>
      <c r="D40" s="17" t="str">
        <f>IF(LEN($C40)&gt;0, IF('Prep Workbook'!$I$3="CD", VLOOKUP($C40, Indices!$G31:$I$103, 2, FALSE), 'Prep Workbook'!$J26), "")</f>
        <v/>
      </c>
      <c r="E40" s="17" t="str">
        <f ca="1">IF(AND('Prep Workbook'!$I$3="CD", LEN(D40)&gt;0), VLOOKUP($D40, Indices!$E$8:$F$795, 2, FALSE), IF(LEN(D40)&gt;0, MID(VLOOKUP(D40, OFFSET(Indices!$G$8:$I$103, 0, MATCH("UD-" &amp; $C40, Indices!$G$6:$S$6,0)-1), 2,FALSE), 1, 7), ""))</f>
        <v/>
      </c>
      <c r="F40" s="17" t="str">
        <f ca="1">IF(AND('Prep Workbook'!$I$3="CD", LEN($C40)&gt;0), VLOOKUP($C40, Indices!$G$8:$I$103, 3, FALSE), IF(AND(LEN($C40)&gt;0, LEN($E40)&gt;0), VLOOKUP($E40&amp;"-7", Indices!$E:$F, 2,FALSE), ""))</f>
        <v/>
      </c>
      <c r="G40" s="17" t="str">
        <f ca="1">IF(AND('Prep Workbook'!$I$3="CD", LEN(F40)&gt;0), VLOOKUP(F40, Indices!$E$8:$F$795, 2, FALSE), E40)</f>
        <v/>
      </c>
      <c r="H40" s="17"/>
      <c r="I40" t="str">
        <f>IF(LEN('Prep Workbook'!$B21)&gt;0, 'Prep Workbook'!#REF!,"")</f>
        <v/>
      </c>
    </row>
    <row r="41" spans="1:10" x14ac:dyDescent="0.2">
      <c r="A41" s="17" t="str">
        <f>IF(LEN(TRIM('Prep Workbook'!$B27))&gt;0, TRIM('Prep Workbook'!$B27), "")</f>
        <v/>
      </c>
      <c r="B41" s="17"/>
      <c r="C41" s="17" t="str">
        <f>IF(LEN(TRIM('Prep Workbook'!$B27))=0, "", IF('Prep Workbook'!$I$3="CD", 'Prep Workbook'!J27, RIGHT('Prep Workbook'!I27, 1)))</f>
        <v/>
      </c>
      <c r="D41" s="17" t="str">
        <f>IF(LEN($C41)&gt;0, IF('Prep Workbook'!$I$3="CD", VLOOKUP($C41, Indices!$G32:$I$103, 2, FALSE), 'Prep Workbook'!$J27), "")</f>
        <v/>
      </c>
      <c r="E41" s="17" t="str">
        <f ca="1">IF(AND('Prep Workbook'!$I$3="CD", LEN(D41)&gt;0), VLOOKUP($D41, Indices!$E$8:$F$795, 2, FALSE), IF(LEN(D41)&gt;0, MID(VLOOKUP(D41, OFFSET(Indices!$G$8:$I$103, 0, MATCH("UD-" &amp; $C41, Indices!$G$6:$S$6,0)-1), 2,FALSE), 1, 7), ""))</f>
        <v/>
      </c>
      <c r="F41" s="17" t="str">
        <f ca="1">IF(AND('Prep Workbook'!$I$3="CD", LEN($C41)&gt;0), VLOOKUP($C41, Indices!$G$8:$I$103, 3, FALSE), IF(AND(LEN($C41)&gt;0, LEN($E41)&gt;0), VLOOKUP($E41&amp;"-7", Indices!$E:$F, 2,FALSE), ""))</f>
        <v/>
      </c>
      <c r="G41" s="17" t="str">
        <f ca="1">IF(AND('Prep Workbook'!$I$3="CD", LEN(F41)&gt;0), VLOOKUP(F41, Indices!$E$8:$F$795, 2, FALSE), E41)</f>
        <v/>
      </c>
      <c r="H41" s="17"/>
      <c r="I41" s="1" t="str">
        <f>IF(LEN('Prep Workbook'!$B22)&gt;0, 'Prep Workbook'!#REF!,"")</f>
        <v/>
      </c>
      <c r="J41" s="1"/>
    </row>
    <row r="42" spans="1:10" x14ac:dyDescent="0.2">
      <c r="A42" s="17" t="str">
        <f>IF(LEN(TRIM('Prep Workbook'!$B28))&gt;0, TRIM('Prep Workbook'!$B28), "")</f>
        <v/>
      </c>
      <c r="B42" s="17"/>
      <c r="C42" s="17" t="str">
        <f>IF(LEN(TRIM('Prep Workbook'!$B28))=0, "", IF('Prep Workbook'!$I$3="CD", 'Prep Workbook'!J28, RIGHT('Prep Workbook'!I28, 1)))</f>
        <v/>
      </c>
      <c r="D42" s="17" t="str">
        <f>IF(LEN($C42)&gt;0, IF('Prep Workbook'!$I$3="CD", VLOOKUP($C42, Indices!$G33:$I$103, 2, FALSE), 'Prep Workbook'!$J28), "")</f>
        <v/>
      </c>
      <c r="E42" s="17" t="str">
        <f ca="1">IF(AND('Prep Workbook'!$I$3="CD", LEN(D42)&gt;0), VLOOKUP($D42, Indices!$E$8:$F$795, 2, FALSE), IF(LEN(D42)&gt;0, MID(VLOOKUP(D42, OFFSET(Indices!$G$8:$I$103, 0, MATCH("UD-" &amp; $C42, Indices!$G$6:$S$6,0)-1), 2,FALSE), 1, 7), ""))</f>
        <v/>
      </c>
      <c r="F42" s="17" t="str">
        <f ca="1">IF(AND('Prep Workbook'!$I$3="CD", LEN($C42)&gt;0), VLOOKUP($C42, Indices!$G$8:$I$103, 3, FALSE), IF(AND(LEN($C42)&gt;0, LEN($E42)&gt;0), VLOOKUP($E42&amp;"-7", Indices!$E:$F, 2,FALSE), ""))</f>
        <v/>
      </c>
      <c r="G42" s="17" t="str">
        <f ca="1">IF(AND('Prep Workbook'!$I$3="CD", LEN(F42)&gt;0), VLOOKUP(F42, Indices!$E$8:$F$795, 2, FALSE), E42)</f>
        <v/>
      </c>
      <c r="H42" s="17"/>
      <c r="I42" t="str">
        <f>IF(LEN('Prep Workbook'!$B23)&gt;0, 'Prep Workbook'!#REF!,"")</f>
        <v/>
      </c>
    </row>
    <row r="43" spans="1:10" x14ac:dyDescent="0.2">
      <c r="A43" s="17" t="str">
        <f>IF(LEN(TRIM('Prep Workbook'!$B29))&gt;0, TRIM('Prep Workbook'!$B29), "")</f>
        <v/>
      </c>
      <c r="B43" s="17"/>
      <c r="C43" s="17" t="str">
        <f>IF(LEN(TRIM('Prep Workbook'!$B29))=0, "", IF('Prep Workbook'!$I$3="CD", 'Prep Workbook'!J29, RIGHT('Prep Workbook'!I29, 1)))</f>
        <v/>
      </c>
      <c r="D43" s="17" t="str">
        <f>IF(LEN($C43)&gt;0, IF('Prep Workbook'!$I$3="CD", VLOOKUP($C43, Indices!$G34:$I$103, 2, FALSE), 'Prep Workbook'!$J29), "")</f>
        <v/>
      </c>
      <c r="E43" s="17" t="str">
        <f ca="1">IF(AND('Prep Workbook'!$I$3="CD", LEN(D43)&gt;0), VLOOKUP($D43, Indices!$E$8:$F$795, 2, FALSE), IF(LEN(D43)&gt;0, MID(VLOOKUP(D43, OFFSET(Indices!$G$8:$I$103, 0, MATCH("UD-" &amp; $C43, Indices!$G$6:$S$6,0)-1), 2,FALSE), 1, 7), ""))</f>
        <v/>
      </c>
      <c r="F43" s="17" t="str">
        <f ca="1">IF(AND('Prep Workbook'!$I$3="CD", LEN($C43)&gt;0), VLOOKUP($C43, Indices!$G$8:$I$103, 3, FALSE), IF(AND(LEN($C43)&gt;0, LEN($E43)&gt;0), VLOOKUP($E43&amp;"-7", Indices!$E:$F, 2,FALSE), ""))</f>
        <v/>
      </c>
      <c r="G43" s="17" t="str">
        <f ca="1">IF(AND('Prep Workbook'!$I$3="CD", LEN(F43)&gt;0), VLOOKUP(F43, Indices!$E$8:$F$795, 2, FALSE), E43)</f>
        <v/>
      </c>
      <c r="H43" s="17"/>
      <c r="I43" t="str">
        <f>IF(LEN('Prep Workbook'!$B24)&gt;0, 'Prep Workbook'!#REF!,"")</f>
        <v/>
      </c>
    </row>
    <row r="44" spans="1:10" x14ac:dyDescent="0.2">
      <c r="A44" s="17" t="str">
        <f>IF(LEN(TRIM('Prep Workbook'!$B30))&gt;0, TRIM('Prep Workbook'!$B30), "")</f>
        <v/>
      </c>
      <c r="B44" s="17"/>
      <c r="C44" s="17" t="str">
        <f>IF(LEN(TRIM('Prep Workbook'!$B30))=0, "", IF('Prep Workbook'!$I$3="CD", 'Prep Workbook'!J30, RIGHT('Prep Workbook'!I30, 1)))</f>
        <v/>
      </c>
      <c r="D44" s="17" t="str">
        <f>IF(LEN($C44)&gt;0, IF('Prep Workbook'!$I$3="CD", VLOOKUP($C44, Indices!$G35:$I$103, 2, FALSE), 'Prep Workbook'!$J30), "")</f>
        <v/>
      </c>
      <c r="E44" s="17" t="str">
        <f ca="1">IF(AND('Prep Workbook'!$I$3="CD", LEN(D44)&gt;0), VLOOKUP($D44, Indices!$E$8:$F$795, 2, FALSE), IF(LEN(D44)&gt;0, MID(VLOOKUP(D44, OFFSET(Indices!$G$8:$I$103, 0, MATCH("UD-" &amp; $C44, Indices!$G$6:$S$6,0)-1), 2,FALSE), 1, 7), ""))</f>
        <v/>
      </c>
      <c r="F44" s="17" t="str">
        <f ca="1">IF(AND('Prep Workbook'!$I$3="CD", LEN($C44)&gt;0), VLOOKUP($C44, Indices!$G$8:$I$103, 3, FALSE), IF(AND(LEN($C44)&gt;0, LEN($E44)&gt;0), VLOOKUP($E44&amp;"-7", Indices!$E:$F, 2,FALSE), ""))</f>
        <v/>
      </c>
      <c r="G44" s="17" t="str">
        <f ca="1">IF(AND('Prep Workbook'!$I$3="CD", LEN(F44)&gt;0), VLOOKUP(F44, Indices!$E$8:$F$795, 2, FALSE), E44)</f>
        <v/>
      </c>
      <c r="H44" s="17"/>
      <c r="I44" t="str">
        <f>IF(LEN('Prep Workbook'!$B25)&gt;0, 'Prep Workbook'!#REF!,"")</f>
        <v/>
      </c>
    </row>
    <row r="45" spans="1:10" x14ac:dyDescent="0.2">
      <c r="A45" s="17" t="str">
        <f>IF(LEN(TRIM('Prep Workbook'!$B31))&gt;0, TRIM('Prep Workbook'!$B31), "")</f>
        <v/>
      </c>
      <c r="B45" s="17"/>
      <c r="C45" s="17" t="str">
        <f>IF(LEN(TRIM('Prep Workbook'!$B31))=0, "", IF('Prep Workbook'!$I$3="CD", 'Prep Workbook'!J31, RIGHT('Prep Workbook'!I31, 1)))</f>
        <v/>
      </c>
      <c r="D45" s="17" t="str">
        <f>IF(LEN($C45)&gt;0, IF('Prep Workbook'!$I$3="CD", VLOOKUP($C45, Indices!$G36:$I$103, 2, FALSE), 'Prep Workbook'!$J31), "")</f>
        <v/>
      </c>
      <c r="E45" s="17" t="str">
        <f ca="1">IF(AND('Prep Workbook'!$I$3="CD", LEN(D45)&gt;0), VLOOKUP($D45, Indices!$E$8:$F$795, 2, FALSE), IF(LEN(D45)&gt;0, MID(VLOOKUP(D45, OFFSET(Indices!$G$8:$I$103, 0, MATCH("UD-" &amp; $C45, Indices!$G$6:$S$6,0)-1), 2,FALSE), 1, 7), ""))</f>
        <v/>
      </c>
      <c r="F45" s="17" t="str">
        <f ca="1">IF(AND('Prep Workbook'!$I$3="CD", LEN($C45)&gt;0), VLOOKUP($C45, Indices!$G$8:$I$103, 3, FALSE), IF(AND(LEN($C45)&gt;0, LEN($E45)&gt;0), VLOOKUP($E45&amp;"-7", Indices!$E:$F, 2,FALSE), ""))</f>
        <v/>
      </c>
      <c r="G45" s="17" t="str">
        <f ca="1">IF(AND('Prep Workbook'!$I$3="CD", LEN(F45)&gt;0), VLOOKUP(F45, Indices!$E$8:$F$795, 2, FALSE), E45)</f>
        <v/>
      </c>
      <c r="H45" s="17"/>
      <c r="I45" t="str">
        <f>IF(LEN('Prep Workbook'!$B26)&gt;0, 'Prep Workbook'!#REF!,"")</f>
        <v/>
      </c>
    </row>
    <row r="46" spans="1:10" x14ac:dyDescent="0.2">
      <c r="A46" s="17" t="str">
        <f>IF(LEN(TRIM('Prep Workbook'!$B32))&gt;0, TRIM('Prep Workbook'!$B32), "")</f>
        <v/>
      </c>
      <c r="B46" s="17"/>
      <c r="C46" s="17" t="str">
        <f>IF(LEN(TRIM('Prep Workbook'!$B32))=0, "", IF('Prep Workbook'!$I$3="CD", 'Prep Workbook'!J32, RIGHT('Prep Workbook'!I32, 1)))</f>
        <v/>
      </c>
      <c r="D46" s="17" t="str">
        <f>IF(LEN($C46)&gt;0, IF('Prep Workbook'!$I$3="CD", VLOOKUP($C46, Indices!$G37:$I$103, 2, FALSE), 'Prep Workbook'!$J32), "")</f>
        <v/>
      </c>
      <c r="E46" s="17" t="str">
        <f ca="1">IF(AND('Prep Workbook'!$I$3="CD", LEN(D46)&gt;0), VLOOKUP($D46, Indices!$E$8:$F$795, 2, FALSE), IF(LEN(D46)&gt;0, MID(VLOOKUP(D46, OFFSET(Indices!$G$8:$I$103, 0, MATCH("UD-" &amp; $C46, Indices!$G$6:$S$6,0)-1), 2,FALSE), 1, 7), ""))</f>
        <v/>
      </c>
      <c r="F46" s="17" t="str">
        <f ca="1">IF(AND('Prep Workbook'!$I$3="CD", LEN($C46)&gt;0), VLOOKUP($C46, Indices!$G$8:$I$103, 3, FALSE), IF(AND(LEN($C46)&gt;0, LEN($E46)&gt;0), VLOOKUP($E46&amp;"-7", Indices!$E:$F, 2,FALSE), ""))</f>
        <v/>
      </c>
      <c r="G46" s="17" t="str">
        <f ca="1">IF(AND('Prep Workbook'!$I$3="CD", LEN(F46)&gt;0), VLOOKUP(F46, Indices!$E$8:$F$795, 2, FALSE), E46)</f>
        <v/>
      </c>
      <c r="H46" s="17"/>
    </row>
    <row r="47" spans="1:10" x14ac:dyDescent="0.2">
      <c r="A47" s="17" t="str">
        <f>IF(LEN(TRIM('Prep Workbook'!$B33))&gt;0, TRIM('Prep Workbook'!$B33), "")</f>
        <v/>
      </c>
      <c r="B47" s="17"/>
      <c r="C47" s="17" t="str">
        <f>IF(LEN(TRIM('Prep Workbook'!$B33))=0, "", IF('Prep Workbook'!$I$3="CD", 'Prep Workbook'!J33, RIGHT('Prep Workbook'!I33, 1)))</f>
        <v/>
      </c>
      <c r="D47" s="17" t="str">
        <f>IF(LEN($C47)&gt;0, IF('Prep Workbook'!$I$3="CD", VLOOKUP($C47, Indices!$G38:$I$103, 2, FALSE), 'Prep Workbook'!$J33), "")</f>
        <v/>
      </c>
      <c r="E47" s="17" t="str">
        <f ca="1">IF(AND('Prep Workbook'!$I$3="CD", LEN(D47)&gt;0), VLOOKUP($D47, Indices!$E$8:$F$795, 2, FALSE), IF(LEN(D47)&gt;0, MID(VLOOKUP(D47, OFFSET(Indices!$G$8:$I$103, 0, MATCH("UD-" &amp; $C47, Indices!$G$6:$S$6,0)-1), 2,FALSE), 1, 7), ""))</f>
        <v/>
      </c>
      <c r="F47" s="17" t="str">
        <f ca="1">IF(AND('Prep Workbook'!$I$3="CD", LEN($C47)&gt;0), VLOOKUP($C47, Indices!$G$8:$I$103, 3, FALSE), IF(AND(LEN($C47)&gt;0, LEN($E47)&gt;0), VLOOKUP($E47&amp;"-7", Indices!$E:$F, 2,FALSE), ""))</f>
        <v/>
      </c>
      <c r="G47" s="17" t="str">
        <f ca="1">IF(AND('Prep Workbook'!$I$3="CD", LEN(F47)&gt;0), VLOOKUP(F47, Indices!$E$8:$F$795, 2, FALSE), E47)</f>
        <v/>
      </c>
      <c r="H47" s="17"/>
    </row>
    <row r="48" spans="1:10" x14ac:dyDescent="0.2">
      <c r="A48" s="17" t="str">
        <f>IF(LEN(TRIM('Prep Workbook'!$B34))&gt;0, TRIM('Prep Workbook'!$B34), "")</f>
        <v/>
      </c>
      <c r="B48" s="17"/>
      <c r="C48" s="17" t="str">
        <f>IF(LEN(TRIM('Prep Workbook'!$B34))=0, "", IF('Prep Workbook'!$I$3="CD", 'Prep Workbook'!J34, RIGHT('Prep Workbook'!I34, 1)))</f>
        <v/>
      </c>
      <c r="D48" s="17" t="str">
        <f>IF(LEN($C48)&gt;0, IF('Prep Workbook'!$I$3="CD", VLOOKUP($C48, Indices!$G39:$I$103, 2, FALSE), 'Prep Workbook'!$J34), "")</f>
        <v/>
      </c>
      <c r="E48" s="17" t="str">
        <f ca="1">IF(AND('Prep Workbook'!$I$3="CD", LEN(D48)&gt;0), VLOOKUP($D48, Indices!$E$8:$F$795, 2, FALSE), IF(LEN(D48)&gt;0, MID(VLOOKUP(D48, OFFSET(Indices!$G$8:$I$103, 0, MATCH("UD-" &amp; $C48, Indices!$G$6:$S$6,0)-1), 2,FALSE), 1, 7), ""))</f>
        <v/>
      </c>
      <c r="F48" s="17" t="str">
        <f ca="1">IF(AND('Prep Workbook'!$I$3="CD", LEN($C48)&gt;0), VLOOKUP($C48, Indices!$G$8:$I$103, 3, FALSE), IF(AND(LEN($C48)&gt;0, LEN($E48)&gt;0), VLOOKUP($E48&amp;"-7", Indices!$E:$F, 2,FALSE), ""))</f>
        <v/>
      </c>
      <c r="G48" s="17" t="str">
        <f ca="1">IF(AND('Prep Workbook'!$I$3="CD", LEN(F48)&gt;0), VLOOKUP(F48, Indices!$E$8:$F$795, 2, FALSE), E48)</f>
        <v/>
      </c>
      <c r="H48" s="17"/>
    </row>
    <row r="49" spans="1:8" x14ac:dyDescent="0.2">
      <c r="A49" s="17" t="str">
        <f>IF(LEN(TRIM('Prep Workbook'!$B35))&gt;0, TRIM('Prep Workbook'!$B35), "")</f>
        <v/>
      </c>
      <c r="B49" s="17"/>
      <c r="C49" s="17" t="str">
        <f>IF(LEN(TRIM('Prep Workbook'!$B35))=0, "", IF('Prep Workbook'!$I$3="CD", 'Prep Workbook'!J35, RIGHT('Prep Workbook'!I35, 1)))</f>
        <v/>
      </c>
      <c r="D49" s="17" t="str">
        <f>IF(LEN($C49)&gt;0, IF('Prep Workbook'!$I$3="CD", VLOOKUP($C49, Indices!$G40:$I$103, 2, FALSE), 'Prep Workbook'!$J35), "")</f>
        <v/>
      </c>
      <c r="E49" s="17" t="str">
        <f ca="1">IF(AND('Prep Workbook'!$I$3="CD", LEN(D49)&gt;0), VLOOKUP($D49, Indices!$E$8:$F$795, 2, FALSE), IF(LEN(D49)&gt;0, MID(VLOOKUP(D49, OFFSET(Indices!$G$8:$I$103, 0, MATCH("UD-" &amp; $C49, Indices!$G$6:$S$6,0)-1), 2,FALSE), 1, 7), ""))</f>
        <v/>
      </c>
      <c r="F49" s="17" t="str">
        <f ca="1">IF(AND('Prep Workbook'!$I$3="CD", LEN($C49)&gt;0), VLOOKUP($C49, Indices!$G$8:$I$103, 3, FALSE), IF(AND(LEN($C49)&gt;0, LEN($E49)&gt;0), VLOOKUP($E49&amp;"-7", Indices!$E:$F, 2,FALSE), ""))</f>
        <v/>
      </c>
      <c r="G49" s="17" t="str">
        <f ca="1">IF(AND('Prep Workbook'!$I$3="CD", LEN(F49)&gt;0), VLOOKUP(F49, Indices!$E$8:$F$795, 2, FALSE), E49)</f>
        <v/>
      </c>
      <c r="H49" s="17"/>
    </row>
    <row r="50" spans="1:8" x14ac:dyDescent="0.2">
      <c r="A50" s="17" t="str">
        <f>IF(LEN(TRIM('Prep Workbook'!$B36))&gt;0, TRIM('Prep Workbook'!$B36), "")</f>
        <v/>
      </c>
      <c r="B50" s="17"/>
      <c r="C50" s="17" t="str">
        <f>IF(LEN(TRIM('Prep Workbook'!$B36))=0, "", IF('Prep Workbook'!$I$3="CD", 'Prep Workbook'!J36, RIGHT('Prep Workbook'!I36, 1)))</f>
        <v/>
      </c>
      <c r="D50" s="17" t="str">
        <f>IF(LEN($C50)&gt;0, IF('Prep Workbook'!$I$3="CD", VLOOKUP($C50, Indices!$G41:$I$103, 2, FALSE), 'Prep Workbook'!$J36), "")</f>
        <v/>
      </c>
      <c r="E50" s="17" t="str">
        <f ca="1">IF(AND('Prep Workbook'!$I$3="CD", LEN(D50)&gt;0), VLOOKUP($D50, Indices!$E$8:$F$795, 2, FALSE), IF(LEN(D50)&gt;0, MID(VLOOKUP(D50, OFFSET(Indices!$G$8:$I$103, 0, MATCH("UD-" &amp; $C50, Indices!$G$6:$S$6,0)-1), 2,FALSE), 1, 7), ""))</f>
        <v/>
      </c>
      <c r="F50" s="17" t="str">
        <f ca="1">IF(AND('Prep Workbook'!$I$3="CD", LEN($C50)&gt;0), VLOOKUP($C50, Indices!$G$8:$I$103, 3, FALSE), IF(AND(LEN($C50)&gt;0, LEN($E50)&gt;0), VLOOKUP($E50&amp;"-7", Indices!$E:$F, 2,FALSE), ""))</f>
        <v/>
      </c>
      <c r="G50" s="17" t="str">
        <f ca="1">IF(AND('Prep Workbook'!$I$3="CD", LEN(F50)&gt;0), VLOOKUP(F50, Indices!$E$8:$F$795, 2, FALSE), E50)</f>
        <v/>
      </c>
      <c r="H50" s="17"/>
    </row>
    <row r="51" spans="1:8" x14ac:dyDescent="0.2">
      <c r="A51" s="17" t="str">
        <f>IF(LEN(TRIM('Prep Workbook'!$B37))&gt;0, TRIM('Prep Workbook'!$B37), "")</f>
        <v/>
      </c>
      <c r="B51" s="17"/>
      <c r="C51" s="17" t="str">
        <f>IF(LEN(TRIM('Prep Workbook'!$B37))=0, "", IF('Prep Workbook'!$I$3="CD", 'Prep Workbook'!J37, RIGHT('Prep Workbook'!I37, 1)))</f>
        <v/>
      </c>
      <c r="D51" s="17" t="str">
        <f>IF(LEN($C51)&gt;0, IF('Prep Workbook'!$I$3="CD", VLOOKUP($C51, Indices!$G42:$I$103, 2, FALSE), 'Prep Workbook'!$J37), "")</f>
        <v/>
      </c>
      <c r="E51" s="17" t="str">
        <f ca="1">IF(AND('Prep Workbook'!$I$3="CD", LEN(D51)&gt;0), VLOOKUP($D51, Indices!$E$8:$F$795, 2, FALSE), IF(LEN(D51)&gt;0, MID(VLOOKUP(D51, OFFSET(Indices!$G$8:$I$103, 0, MATCH("UD-" &amp; $C51, Indices!$G$6:$S$6,0)-1), 2,FALSE), 1, 7), ""))</f>
        <v/>
      </c>
      <c r="F51" s="17" t="str">
        <f ca="1">IF(AND('Prep Workbook'!$I$3="CD", LEN($C51)&gt;0), VLOOKUP($C51, Indices!$G$8:$I$103, 3, FALSE), IF(AND(LEN($C51)&gt;0, LEN($E51)&gt;0), VLOOKUP($E51&amp;"-7", Indices!$E:$F, 2,FALSE), ""))</f>
        <v/>
      </c>
      <c r="G51" s="17" t="str">
        <f ca="1">IF(AND('Prep Workbook'!$I$3="CD", LEN(F51)&gt;0), VLOOKUP(F51, Indices!$E$8:$F$795, 2, FALSE), E51)</f>
        <v/>
      </c>
      <c r="H51" s="17"/>
    </row>
    <row r="52" spans="1:8" x14ac:dyDescent="0.2">
      <c r="A52" s="17" t="str">
        <f>IF(LEN(TRIM('Prep Workbook'!$B38))&gt;0, TRIM('Prep Workbook'!$B38), "")</f>
        <v/>
      </c>
      <c r="B52" s="17"/>
      <c r="C52" s="17" t="str">
        <f>IF(LEN(TRIM('Prep Workbook'!$B38))=0, "", IF('Prep Workbook'!$I$3="CD", 'Prep Workbook'!J38, RIGHT('Prep Workbook'!I38, 1)))</f>
        <v/>
      </c>
      <c r="D52" s="17" t="str">
        <f>IF(LEN($C52)&gt;0, IF('Prep Workbook'!$I$3="CD", VLOOKUP($C52, Indices!$G43:$I$103, 2, FALSE), 'Prep Workbook'!$J38), "")</f>
        <v/>
      </c>
      <c r="E52" s="17" t="str">
        <f ca="1">IF(AND('Prep Workbook'!$I$3="CD", LEN(D52)&gt;0), VLOOKUP($D52, Indices!$E$8:$F$795, 2, FALSE), IF(LEN(D52)&gt;0, MID(VLOOKUP(D52, OFFSET(Indices!$G$8:$I$103, 0, MATCH("UD-" &amp; $C52, Indices!$G$6:$S$6,0)-1), 2,FALSE), 1, 7), ""))</f>
        <v/>
      </c>
      <c r="F52" s="17" t="str">
        <f ca="1">IF(AND('Prep Workbook'!$I$3="CD", LEN($C52)&gt;0), VLOOKUP($C52, Indices!$G$8:$I$103, 3, FALSE), IF(AND(LEN($C52)&gt;0, LEN($E52)&gt;0), VLOOKUP($E52&amp;"-7", Indices!$E:$F, 2,FALSE), ""))</f>
        <v/>
      </c>
      <c r="G52" s="17" t="str">
        <f ca="1">IF(AND('Prep Workbook'!$I$3="CD", LEN(F52)&gt;0), VLOOKUP(F52, Indices!$E$8:$F$795, 2, FALSE), E52)</f>
        <v/>
      </c>
      <c r="H52" s="17"/>
    </row>
    <row r="53" spans="1:8" x14ac:dyDescent="0.2">
      <c r="A53" s="17" t="str">
        <f>IF(LEN(TRIM('Prep Workbook'!$B39))&gt;0, TRIM('Prep Workbook'!$B39), "")</f>
        <v/>
      </c>
      <c r="B53" s="17"/>
      <c r="C53" s="17" t="str">
        <f>IF(LEN(TRIM('Prep Workbook'!$B39))=0, "", IF('Prep Workbook'!$I$3="CD", 'Prep Workbook'!J39, RIGHT('Prep Workbook'!I39, 1)))</f>
        <v/>
      </c>
      <c r="D53" s="17" t="str">
        <f>IF(LEN($C53)&gt;0, IF('Prep Workbook'!$I$3="CD", VLOOKUP($C53, Indices!$G44:$I$103, 2, FALSE), 'Prep Workbook'!$J39), "")</f>
        <v/>
      </c>
      <c r="E53" s="17" t="str">
        <f ca="1">IF(AND('Prep Workbook'!$I$3="CD", LEN(D53)&gt;0), VLOOKUP($D53, Indices!$E$8:$F$795, 2, FALSE), IF(LEN(D53)&gt;0, MID(VLOOKUP(D53, OFFSET(Indices!$G$8:$I$103, 0, MATCH("UD-" &amp; $C53, Indices!$G$6:$S$6,0)-1), 2,FALSE), 1, 7), ""))</f>
        <v/>
      </c>
      <c r="F53" s="17" t="str">
        <f ca="1">IF(AND('Prep Workbook'!$I$3="CD", LEN($C53)&gt;0), VLOOKUP($C53, Indices!$G$8:$I$103, 3, FALSE), IF(AND(LEN($C53)&gt;0, LEN($E53)&gt;0), VLOOKUP($E53&amp;"-7", Indices!$E:$F, 2,FALSE), ""))</f>
        <v/>
      </c>
      <c r="G53" s="17" t="str">
        <f ca="1">IF(AND('Prep Workbook'!$I$3="CD", LEN(F53)&gt;0), VLOOKUP(F53, Indices!$E$8:$F$795, 2, FALSE), E53)</f>
        <v/>
      </c>
      <c r="H53" s="17"/>
    </row>
    <row r="54" spans="1:8" x14ac:dyDescent="0.2">
      <c r="A54" s="17" t="str">
        <f>IF(LEN(TRIM('Prep Workbook'!$B40))&gt;0, TRIM('Prep Workbook'!$B40), "")</f>
        <v/>
      </c>
      <c r="B54" s="17"/>
      <c r="C54" s="17" t="str">
        <f>IF(LEN(TRIM('Prep Workbook'!$B40))=0, "", IF('Prep Workbook'!$I$3="CD", 'Prep Workbook'!J40, RIGHT('Prep Workbook'!I40, 1)))</f>
        <v/>
      </c>
      <c r="D54" s="17" t="str">
        <f>IF(LEN($C54)&gt;0, IF('Prep Workbook'!$I$3="CD", VLOOKUP($C54, Indices!$G45:$I$103, 2, FALSE), 'Prep Workbook'!$J40), "")</f>
        <v/>
      </c>
      <c r="E54" s="17" t="str">
        <f ca="1">IF(AND('Prep Workbook'!$I$3="CD", LEN(D54)&gt;0), VLOOKUP($D54, Indices!$E$8:$F$795, 2, FALSE), IF(LEN(D54)&gt;0, MID(VLOOKUP(D54, OFFSET(Indices!$G$8:$I$103, 0, MATCH("UD-" &amp; $C54, Indices!$G$6:$S$6,0)-1), 2,FALSE), 1, 7), ""))</f>
        <v/>
      </c>
      <c r="F54" s="17" t="str">
        <f ca="1">IF(AND('Prep Workbook'!$I$3="CD", LEN($C54)&gt;0), VLOOKUP($C54, Indices!$G$8:$I$103, 3, FALSE), IF(AND(LEN($C54)&gt;0, LEN($E54)&gt;0), VLOOKUP($E54&amp;"-7", Indices!$E:$F, 2,FALSE), ""))</f>
        <v/>
      </c>
      <c r="G54" s="17" t="str">
        <f ca="1">IF(AND('Prep Workbook'!$I$3="CD", LEN(F54)&gt;0), VLOOKUP(F54, Indices!$E$8:$F$795, 2, FALSE), E54)</f>
        <v/>
      </c>
      <c r="H54" s="17"/>
    </row>
    <row r="55" spans="1:8" x14ac:dyDescent="0.2">
      <c r="A55" s="17" t="str">
        <f>IF(LEN(TRIM('Prep Workbook'!$B41))&gt;0, TRIM('Prep Workbook'!$B41), "")</f>
        <v/>
      </c>
      <c r="B55" s="17"/>
      <c r="C55" s="17" t="str">
        <f>IF(LEN(TRIM('Prep Workbook'!$B41))=0, "", IF('Prep Workbook'!$I$3="CD", 'Prep Workbook'!J41, RIGHT('Prep Workbook'!I41, 1)))</f>
        <v/>
      </c>
      <c r="D55" s="17" t="str">
        <f>IF(LEN($C55)&gt;0, IF('Prep Workbook'!$I$3="CD", VLOOKUP($C55, Indices!$G46:$I$103, 2, FALSE), 'Prep Workbook'!$J41), "")</f>
        <v/>
      </c>
      <c r="E55" s="17" t="str">
        <f ca="1">IF(AND('Prep Workbook'!$I$3="CD", LEN(D55)&gt;0), VLOOKUP($D55, Indices!$E$8:$F$795, 2, FALSE), IF(LEN(D55)&gt;0, MID(VLOOKUP(D55, OFFSET(Indices!$G$8:$I$103, 0, MATCH("UD-" &amp; $C55, Indices!$G$6:$S$6,0)-1), 2,FALSE), 1, 7), ""))</f>
        <v/>
      </c>
      <c r="F55" s="17" t="str">
        <f ca="1">IF(AND('Prep Workbook'!$I$3="CD", LEN($C55)&gt;0), VLOOKUP($C55, Indices!$G$8:$I$103, 3, FALSE), IF(AND(LEN($C55)&gt;0, LEN($E55)&gt;0), VLOOKUP($E55&amp;"-7", Indices!$E:$F, 2,FALSE), ""))</f>
        <v/>
      </c>
      <c r="G55" s="17" t="str">
        <f ca="1">IF(AND('Prep Workbook'!$I$3="CD", LEN(F55)&gt;0), VLOOKUP(F55, Indices!$E$8:$F$795, 2, FALSE), E55)</f>
        <v/>
      </c>
      <c r="H55" s="17"/>
    </row>
    <row r="56" spans="1:8" x14ac:dyDescent="0.2">
      <c r="A56" s="17" t="str">
        <f>IF(LEN(TRIM('Prep Workbook'!$B42))&gt;0, TRIM('Prep Workbook'!$B42), "")</f>
        <v/>
      </c>
      <c r="B56" s="17"/>
      <c r="C56" s="17" t="str">
        <f>IF(LEN(TRIM('Prep Workbook'!$B42))=0, "", IF('Prep Workbook'!$I$3="CD", 'Prep Workbook'!J42, RIGHT('Prep Workbook'!I42, 1)))</f>
        <v/>
      </c>
      <c r="D56" s="17" t="str">
        <f>IF(LEN($C56)&gt;0, IF('Prep Workbook'!$I$3="CD", VLOOKUP($C56, Indices!$G47:$I$103, 2, FALSE), 'Prep Workbook'!$J42), "")</f>
        <v/>
      </c>
      <c r="E56" s="17" t="str">
        <f ca="1">IF(AND('Prep Workbook'!$I$3="CD", LEN(D56)&gt;0), VLOOKUP($D56, Indices!$E$8:$F$795, 2, FALSE), IF(LEN(D56)&gt;0, MID(VLOOKUP(D56, OFFSET(Indices!$G$8:$I$103, 0, MATCH("UD-" &amp; $C56, Indices!$G$6:$S$6,0)-1), 2,FALSE), 1, 7), ""))</f>
        <v/>
      </c>
      <c r="F56" s="17" t="str">
        <f ca="1">IF(AND('Prep Workbook'!$I$3="CD", LEN($C56)&gt;0), VLOOKUP($C56, Indices!$G$8:$I$103, 3, FALSE), IF(AND(LEN($C56)&gt;0, LEN($E56)&gt;0), VLOOKUP($E56&amp;"-7", Indices!$E:$F, 2,FALSE), ""))</f>
        <v/>
      </c>
      <c r="G56" s="17" t="str">
        <f ca="1">IF(AND('Prep Workbook'!$I$3="CD", LEN(F56)&gt;0), VLOOKUP(F56, Indices!$E$8:$F$795, 2, FALSE), E56)</f>
        <v/>
      </c>
      <c r="H56" s="17"/>
    </row>
    <row r="57" spans="1:8" x14ac:dyDescent="0.2">
      <c r="A57" s="17" t="str">
        <f>IF(LEN(TRIM('Prep Workbook'!$B43))&gt;0, TRIM('Prep Workbook'!$B43), "")</f>
        <v/>
      </c>
      <c r="B57" s="17"/>
      <c r="C57" s="17" t="str">
        <f>IF(LEN(TRIM('Prep Workbook'!$B43))=0, "", IF('Prep Workbook'!$I$3="CD", 'Prep Workbook'!J43, RIGHT('Prep Workbook'!I43, 1)))</f>
        <v/>
      </c>
      <c r="D57" s="17" t="str">
        <f>IF(LEN($C57)&gt;0, IF('Prep Workbook'!$I$3="CD", VLOOKUP($C57, Indices!$G48:$I$103, 2, FALSE), 'Prep Workbook'!$J43), "")</f>
        <v/>
      </c>
      <c r="E57" s="17" t="str">
        <f ca="1">IF(AND('Prep Workbook'!$I$3="CD", LEN(D57)&gt;0), VLOOKUP($D57, Indices!$E$8:$F$795, 2, FALSE), IF(LEN(D57)&gt;0, MID(VLOOKUP(D57, OFFSET(Indices!$G$8:$I$103, 0, MATCH("UD-" &amp; $C57, Indices!$G$6:$S$6,0)-1), 2,FALSE), 1, 7), ""))</f>
        <v/>
      </c>
      <c r="F57" s="17" t="str">
        <f ca="1">IF(AND('Prep Workbook'!$I$3="CD", LEN($C57)&gt;0), VLOOKUP($C57, Indices!$G$8:$I$103, 3, FALSE), IF(AND(LEN($C57)&gt;0, LEN($E57)&gt;0), VLOOKUP($E57&amp;"-7", Indices!$E:$F, 2,FALSE), ""))</f>
        <v/>
      </c>
      <c r="G57" s="17" t="str">
        <f ca="1">IF(AND('Prep Workbook'!$I$3="CD", LEN(F57)&gt;0), VLOOKUP(F57, Indices!$E$8:$F$795, 2, FALSE), E57)</f>
        <v/>
      </c>
      <c r="H57" s="17"/>
    </row>
    <row r="58" spans="1:8" x14ac:dyDescent="0.2">
      <c r="A58" s="17" t="str">
        <f>IF(LEN(TRIM('Prep Workbook'!$B44))&gt;0, TRIM('Prep Workbook'!$B44), "")</f>
        <v/>
      </c>
      <c r="B58" s="17"/>
      <c r="C58" s="17" t="str">
        <f>IF(LEN(TRIM('Prep Workbook'!$B44))=0, "", IF('Prep Workbook'!$I$3="CD", 'Prep Workbook'!J44, RIGHT('Prep Workbook'!I44, 1)))</f>
        <v/>
      </c>
      <c r="D58" s="17" t="str">
        <f>IF(LEN($C58)&gt;0, IF('Prep Workbook'!$I$3="CD", VLOOKUP($C58, Indices!$G49:$I$103, 2, FALSE), 'Prep Workbook'!$J44), "")</f>
        <v/>
      </c>
      <c r="E58" s="17" t="str">
        <f ca="1">IF(AND('Prep Workbook'!$I$3="CD", LEN(D58)&gt;0), VLOOKUP($D58, Indices!$E$8:$F$795, 2, FALSE), IF(LEN(D58)&gt;0, MID(VLOOKUP(D58, OFFSET(Indices!$G$8:$I$103, 0, MATCH("UD-" &amp; $C58, Indices!$G$6:$S$6,0)-1), 2,FALSE), 1, 7), ""))</f>
        <v/>
      </c>
      <c r="F58" s="17" t="str">
        <f ca="1">IF(AND('Prep Workbook'!$I$3="CD", LEN($C58)&gt;0), VLOOKUP($C58, Indices!$G$8:$I$103, 3, FALSE), IF(AND(LEN($C58)&gt;0, LEN($E58)&gt;0), VLOOKUP($E58&amp;"-7", Indices!$E:$F, 2,FALSE), ""))</f>
        <v/>
      </c>
      <c r="G58" s="17" t="str">
        <f ca="1">IF(AND('Prep Workbook'!$I$3="CD", LEN(F58)&gt;0), VLOOKUP(F58, Indices!$E$8:$F$795, 2, FALSE), E58)</f>
        <v/>
      </c>
      <c r="H58" s="17"/>
    </row>
    <row r="59" spans="1:8" x14ac:dyDescent="0.2">
      <c r="A59" s="17" t="str">
        <f>IF(LEN(TRIM('Prep Workbook'!$B45))&gt;0, TRIM('Prep Workbook'!$B45), "")</f>
        <v/>
      </c>
      <c r="B59" s="17"/>
      <c r="C59" s="17" t="str">
        <f>IF(LEN(TRIM('Prep Workbook'!$B45))=0, "", IF('Prep Workbook'!$I$3="CD", 'Prep Workbook'!J45, RIGHT('Prep Workbook'!I45, 1)))</f>
        <v/>
      </c>
      <c r="D59" s="17" t="str">
        <f>IF(LEN($C59)&gt;0, IF('Prep Workbook'!$I$3="CD", VLOOKUP($C59, Indices!$G50:$I$103, 2, FALSE), 'Prep Workbook'!$J45), "")</f>
        <v/>
      </c>
      <c r="E59" s="17" t="str">
        <f ca="1">IF(AND('Prep Workbook'!$I$3="CD", LEN(D59)&gt;0), VLOOKUP($D59, Indices!$E$8:$F$795, 2, FALSE), IF(LEN(D59)&gt;0, MID(VLOOKUP(D59, OFFSET(Indices!$G$8:$I$103, 0, MATCH("UD-" &amp; $C59, Indices!$G$6:$S$6,0)-1), 2,FALSE), 1, 7), ""))</f>
        <v/>
      </c>
      <c r="F59" s="17" t="str">
        <f ca="1">IF(AND('Prep Workbook'!$I$3="CD", LEN($C59)&gt;0), VLOOKUP($C59, Indices!$G$8:$I$103, 3, FALSE), IF(AND(LEN($C59)&gt;0, LEN($E59)&gt;0), VLOOKUP($E59&amp;"-7", Indices!$E:$F, 2,FALSE), ""))</f>
        <v/>
      </c>
      <c r="G59" s="17" t="str">
        <f ca="1">IF(AND('Prep Workbook'!$I$3="CD", LEN(F59)&gt;0), VLOOKUP(F59, Indices!$E$8:$F$795, 2, FALSE), E59)</f>
        <v/>
      </c>
      <c r="H59" s="17"/>
    </row>
    <row r="60" spans="1:8" x14ac:dyDescent="0.2">
      <c r="A60" s="17" t="str">
        <f>IF(LEN(TRIM('Prep Workbook'!$B46))&gt;0, TRIM('Prep Workbook'!$B46), "")</f>
        <v/>
      </c>
      <c r="B60" s="17"/>
      <c r="C60" s="17" t="str">
        <f>IF(LEN(TRIM('Prep Workbook'!$B46))=0, "", IF('Prep Workbook'!$I$3="CD", 'Prep Workbook'!J46, RIGHT('Prep Workbook'!I46, 1)))</f>
        <v/>
      </c>
      <c r="D60" s="17" t="str">
        <f>IF(LEN($C60)&gt;0, IF('Prep Workbook'!$I$3="CD", VLOOKUP($C60, Indices!$G51:$I$103, 2, FALSE), 'Prep Workbook'!$J46), "")</f>
        <v/>
      </c>
      <c r="E60" s="17" t="str">
        <f ca="1">IF(AND('Prep Workbook'!$I$3="CD", LEN(D60)&gt;0), VLOOKUP($D60, Indices!$E$8:$F$795, 2, FALSE), IF(LEN(D60)&gt;0, MID(VLOOKUP(D60, OFFSET(Indices!$G$8:$I$103, 0, MATCH("UD-" &amp; $C60, Indices!$G$6:$S$6,0)-1), 2,FALSE), 1, 7), ""))</f>
        <v/>
      </c>
      <c r="F60" s="17" t="str">
        <f ca="1">IF(AND('Prep Workbook'!$I$3="CD", LEN($C60)&gt;0), VLOOKUP($C60, Indices!$G$8:$I$103, 3, FALSE), IF(AND(LEN($C60)&gt;0, LEN($E60)&gt;0), VLOOKUP($E60&amp;"-7", Indices!$E:$F, 2,FALSE), ""))</f>
        <v/>
      </c>
      <c r="G60" s="17" t="str">
        <f ca="1">IF(AND('Prep Workbook'!$I$3="CD", LEN(F60)&gt;0), VLOOKUP(F60, Indices!$E$8:$F$795, 2, FALSE), E60)</f>
        <v/>
      </c>
      <c r="H60" s="17"/>
    </row>
    <row r="61" spans="1:8" x14ac:dyDescent="0.2">
      <c r="A61" s="17" t="str">
        <f>IF(LEN(TRIM('Prep Workbook'!$B47))&gt;0, TRIM('Prep Workbook'!$B47), "")</f>
        <v/>
      </c>
      <c r="B61" s="17"/>
      <c r="C61" s="17" t="str">
        <f>IF(LEN(TRIM('Prep Workbook'!$B47))=0, "", IF('Prep Workbook'!$I$3="CD", 'Prep Workbook'!J47, RIGHT('Prep Workbook'!I47, 1)))</f>
        <v/>
      </c>
      <c r="D61" s="17" t="str">
        <f>IF(LEN($C61)&gt;0, IF('Prep Workbook'!$I$3="CD", VLOOKUP($C61, Indices!$G52:$I$103, 2, FALSE), 'Prep Workbook'!$J47), "")</f>
        <v/>
      </c>
      <c r="E61" s="17" t="str">
        <f ca="1">IF(AND('Prep Workbook'!$I$3="CD", LEN(D61)&gt;0), VLOOKUP($D61, Indices!$E$8:$F$795, 2, FALSE), IF(LEN(D61)&gt;0, MID(VLOOKUP(D61, OFFSET(Indices!$G$8:$I$103, 0, MATCH("UD-" &amp; $C61, Indices!$G$6:$S$6,0)-1), 2,FALSE), 1, 7), ""))</f>
        <v/>
      </c>
      <c r="F61" s="17" t="str">
        <f ca="1">IF(AND('Prep Workbook'!$I$3="CD", LEN($C61)&gt;0), VLOOKUP($C61, Indices!$G$8:$I$103, 3, FALSE), IF(AND(LEN($C61)&gt;0, LEN($E61)&gt;0), VLOOKUP($E61&amp;"-7", Indices!$E:$F, 2,FALSE), ""))</f>
        <v/>
      </c>
      <c r="G61" s="17" t="str">
        <f ca="1">IF(AND('Prep Workbook'!$I$3="CD", LEN(F61)&gt;0), VLOOKUP(F61, Indices!$E$8:$F$795, 2, FALSE), E61)</f>
        <v/>
      </c>
      <c r="H61" s="17"/>
    </row>
    <row r="62" spans="1:8" x14ac:dyDescent="0.2">
      <c r="A62" s="17" t="str">
        <f>IF(LEN(TRIM('Prep Workbook'!$B48))&gt;0, TRIM('Prep Workbook'!$B48), "")</f>
        <v/>
      </c>
      <c r="B62" s="17"/>
      <c r="C62" s="17" t="str">
        <f>IF(LEN(TRIM('Prep Workbook'!$B48))=0, "", IF('Prep Workbook'!$I$3="CD", 'Prep Workbook'!J48, RIGHT('Prep Workbook'!I48, 1)))</f>
        <v/>
      </c>
      <c r="D62" s="17" t="str">
        <f>IF(LEN($C62)&gt;0, IF('Prep Workbook'!$I$3="CD", VLOOKUP($C62, Indices!$G53:$I$103, 2, FALSE), 'Prep Workbook'!$J48), "")</f>
        <v/>
      </c>
      <c r="E62" s="17" t="str">
        <f ca="1">IF(AND('Prep Workbook'!$I$3="CD", LEN(D62)&gt;0), VLOOKUP($D62, Indices!$E$8:$F$795, 2, FALSE), IF(LEN(D62)&gt;0, MID(VLOOKUP(D62, OFFSET(Indices!$G$8:$I$103, 0, MATCH("UD-" &amp; $C62, Indices!$G$6:$S$6,0)-1), 2,FALSE), 1, 7), ""))</f>
        <v/>
      </c>
      <c r="F62" s="17" t="str">
        <f ca="1">IF(AND('Prep Workbook'!$I$3="CD", LEN($C62)&gt;0), VLOOKUP($C62, Indices!$G$8:$I$103, 3, FALSE), IF(AND(LEN($C62)&gt;0, LEN($E62)&gt;0), VLOOKUP($E62&amp;"-7", Indices!$E:$F, 2,FALSE), ""))</f>
        <v/>
      </c>
      <c r="G62" s="17" t="str">
        <f ca="1">IF(AND('Prep Workbook'!$I$3="CD", LEN(F62)&gt;0), VLOOKUP(F62, Indices!$E$8:$F$795, 2, FALSE), E62)</f>
        <v/>
      </c>
      <c r="H62" s="17"/>
    </row>
    <row r="63" spans="1:8" x14ac:dyDescent="0.2">
      <c r="A63" s="17" t="str">
        <f>IF(LEN(TRIM('Prep Workbook'!$B49))&gt;0, TRIM('Prep Workbook'!$B49), "")</f>
        <v/>
      </c>
      <c r="B63" s="17"/>
      <c r="C63" s="17" t="str">
        <f>IF(LEN(TRIM('Prep Workbook'!$B49))=0, "", IF('Prep Workbook'!$I$3="CD", 'Prep Workbook'!J49, RIGHT('Prep Workbook'!I49, 1)))</f>
        <v/>
      </c>
      <c r="D63" s="17" t="str">
        <f>IF(LEN($C63)&gt;0, IF('Prep Workbook'!$I$3="CD", VLOOKUP($C63, Indices!$G54:$I$103, 2, FALSE), 'Prep Workbook'!$J49), "")</f>
        <v/>
      </c>
      <c r="E63" s="17" t="str">
        <f ca="1">IF(AND('Prep Workbook'!$I$3="CD", LEN(D63)&gt;0), VLOOKUP($D63, Indices!$E$8:$F$795, 2, FALSE), IF(LEN(D63)&gt;0, MID(VLOOKUP(D63, OFFSET(Indices!$G$8:$I$103, 0, MATCH("UD-" &amp; $C63, Indices!$G$6:$S$6,0)-1), 2,FALSE), 1, 7), ""))</f>
        <v/>
      </c>
      <c r="F63" s="17" t="str">
        <f ca="1">IF(AND('Prep Workbook'!$I$3="CD", LEN($C63)&gt;0), VLOOKUP($C63, Indices!$G$8:$I$103, 3, FALSE), IF(AND(LEN($C63)&gt;0, LEN($E63)&gt;0), VLOOKUP($E63&amp;"-7", Indices!$E:$F, 2,FALSE), ""))</f>
        <v/>
      </c>
      <c r="G63" s="17" t="str">
        <f ca="1">IF(AND('Prep Workbook'!$I$3="CD", LEN(F63)&gt;0), VLOOKUP(F63, Indices!$E$8:$F$795, 2, FALSE), E63)</f>
        <v/>
      </c>
      <c r="H63" s="17"/>
    </row>
    <row r="64" spans="1:8" x14ac:dyDescent="0.2">
      <c r="A64" s="17" t="str">
        <f>IF(LEN(TRIM('Prep Workbook'!$B50))&gt;0, TRIM('Prep Workbook'!$B50), "")</f>
        <v/>
      </c>
      <c r="B64" s="17"/>
      <c r="C64" s="17" t="str">
        <f>IF(LEN(TRIM('Prep Workbook'!$B50))=0, "", IF('Prep Workbook'!$I$3="CD", 'Prep Workbook'!J50, RIGHT('Prep Workbook'!I50, 1)))</f>
        <v/>
      </c>
      <c r="D64" s="17" t="str">
        <f>IF(LEN($C64)&gt;0, IF('Prep Workbook'!$I$3="CD", VLOOKUP($C64, Indices!$G55:$I$103, 2, FALSE), 'Prep Workbook'!$J50), "")</f>
        <v/>
      </c>
      <c r="E64" s="17" t="str">
        <f ca="1">IF(AND('Prep Workbook'!$I$3="CD", LEN(D64)&gt;0), VLOOKUP($D64, Indices!$E$8:$F$795, 2, FALSE), IF(LEN(D64)&gt;0, MID(VLOOKUP(D64, OFFSET(Indices!$G$8:$I$103, 0, MATCH("UD-" &amp; $C64, Indices!$G$6:$S$6,0)-1), 2,FALSE), 1, 7), ""))</f>
        <v/>
      </c>
      <c r="F64" s="17" t="str">
        <f ca="1">IF(AND('Prep Workbook'!$I$3="CD", LEN($C64)&gt;0), VLOOKUP($C64, Indices!$G$8:$I$103, 3, FALSE), IF(AND(LEN($C64)&gt;0, LEN($E64)&gt;0), VLOOKUP($E64&amp;"-7", Indices!$E:$F, 2,FALSE), ""))</f>
        <v/>
      </c>
      <c r="G64" s="17" t="str">
        <f ca="1">IF(AND('Prep Workbook'!$I$3="CD", LEN(F64)&gt;0), VLOOKUP(F64, Indices!$E$8:$F$795, 2, FALSE), E64)</f>
        <v/>
      </c>
      <c r="H64" s="17"/>
    </row>
    <row r="65" spans="1:8" x14ac:dyDescent="0.2">
      <c r="A65" s="17" t="str">
        <f>IF(LEN(TRIM('Prep Workbook'!$B51))&gt;0, TRIM('Prep Workbook'!$B51), "")</f>
        <v/>
      </c>
      <c r="B65" s="17"/>
      <c r="C65" s="17" t="str">
        <f>IF(LEN(TRIM('Prep Workbook'!$B51))=0, "", IF('Prep Workbook'!$I$3="CD", 'Prep Workbook'!J51, RIGHT('Prep Workbook'!I51, 1)))</f>
        <v/>
      </c>
      <c r="D65" s="17" t="str">
        <f>IF(LEN($C65)&gt;0, IF('Prep Workbook'!$I$3="CD", VLOOKUP($C65, Indices!$G56:$I$103, 2, FALSE), 'Prep Workbook'!$J51), "")</f>
        <v/>
      </c>
      <c r="E65" s="17" t="str">
        <f ca="1">IF(AND('Prep Workbook'!$I$3="CD", LEN(D65)&gt;0), VLOOKUP($D65, Indices!$E$8:$F$795, 2, FALSE), IF(LEN(D65)&gt;0, MID(VLOOKUP(D65, OFFSET(Indices!$G$8:$I$103, 0, MATCH("UD-" &amp; $C65, Indices!$G$6:$S$6,0)-1), 2,FALSE), 1, 7), ""))</f>
        <v/>
      </c>
      <c r="F65" s="17" t="str">
        <f ca="1">IF(AND('Prep Workbook'!$I$3="CD", LEN($C65)&gt;0), VLOOKUP($C65, Indices!$G$8:$I$103, 3, FALSE), IF(AND(LEN($C65)&gt;0, LEN($E65)&gt;0), VLOOKUP($E65&amp;"-7", Indices!$E:$F, 2,FALSE), ""))</f>
        <v/>
      </c>
      <c r="G65" s="17" t="str">
        <f ca="1">IF(AND('Prep Workbook'!$I$3="CD", LEN(F65)&gt;0), VLOOKUP(F65, Indices!$E$8:$F$795, 2, FALSE), E65)</f>
        <v/>
      </c>
      <c r="H65" s="17"/>
    </row>
    <row r="66" spans="1:8" x14ac:dyDescent="0.2">
      <c r="A66" s="17" t="str">
        <f>IF(LEN(TRIM('Prep Workbook'!$B52))&gt;0, TRIM('Prep Workbook'!$B52), "")</f>
        <v/>
      </c>
      <c r="B66" s="17"/>
      <c r="C66" s="17" t="str">
        <f>IF(LEN(TRIM('Prep Workbook'!$B52))=0, "", IF('Prep Workbook'!$I$3="CD", 'Prep Workbook'!J52, RIGHT('Prep Workbook'!I52, 1)))</f>
        <v/>
      </c>
      <c r="D66" s="17" t="str">
        <f>IF(LEN($C66)&gt;0, IF('Prep Workbook'!$I$3="CD", VLOOKUP($C66, Indices!$G57:$I$103, 2, FALSE), 'Prep Workbook'!$J52), "")</f>
        <v/>
      </c>
      <c r="E66" s="17" t="str">
        <f ca="1">IF(AND('Prep Workbook'!$I$3="CD", LEN(D66)&gt;0), VLOOKUP($D66, Indices!$E$8:$F$795, 2, FALSE), IF(LEN(D66)&gt;0, MID(VLOOKUP(D66, OFFSET(Indices!$G$8:$I$103, 0, MATCH("UD-" &amp; $C66, Indices!$G$6:$S$6,0)-1), 2,FALSE), 1, 7), ""))</f>
        <v/>
      </c>
      <c r="F66" s="17" t="str">
        <f ca="1">IF(AND('Prep Workbook'!$I$3="CD", LEN($C66)&gt;0), VLOOKUP($C66, Indices!$G$8:$I$103, 3, FALSE), IF(AND(LEN($C66)&gt;0, LEN($E66)&gt;0), VLOOKUP($E66&amp;"-7", Indices!$E:$F, 2,FALSE), ""))</f>
        <v/>
      </c>
      <c r="G66" s="17" t="str">
        <f ca="1">IF(AND('Prep Workbook'!$I$3="CD", LEN(F66)&gt;0), VLOOKUP(F66, Indices!$E$8:$F$795, 2, FALSE), E66)</f>
        <v/>
      </c>
      <c r="H66" s="17"/>
    </row>
    <row r="67" spans="1:8" x14ac:dyDescent="0.2">
      <c r="A67" s="17" t="str">
        <f>IF(LEN(TRIM('Prep Workbook'!$B53))&gt;0, TRIM('Prep Workbook'!$B53), "")</f>
        <v/>
      </c>
      <c r="B67" s="17"/>
      <c r="C67" s="17" t="str">
        <f>IF(LEN(TRIM('Prep Workbook'!$B53))=0, "", IF('Prep Workbook'!$I$3="CD", 'Prep Workbook'!J53, RIGHT('Prep Workbook'!I53, 1)))</f>
        <v/>
      </c>
      <c r="D67" s="17" t="str">
        <f>IF(LEN($C67)&gt;0, IF('Prep Workbook'!$I$3="CD", VLOOKUP($C67, Indices!$G58:$I$103, 2, FALSE), 'Prep Workbook'!$J53), "")</f>
        <v/>
      </c>
      <c r="E67" s="17" t="str">
        <f ca="1">IF(AND('Prep Workbook'!$I$3="CD", LEN(D67)&gt;0), VLOOKUP($D67, Indices!$E$8:$F$795, 2, FALSE), IF(LEN(D67)&gt;0, MID(VLOOKUP(D67, OFFSET(Indices!$G$8:$I$103, 0, MATCH("UD-" &amp; $C67, Indices!$G$6:$S$6,0)-1), 2,FALSE), 1, 7), ""))</f>
        <v/>
      </c>
      <c r="F67" s="17" t="str">
        <f ca="1">IF(AND('Prep Workbook'!$I$3="CD", LEN($C67)&gt;0), VLOOKUP($C67, Indices!$G$8:$I$103, 3, FALSE), IF(AND(LEN($C67)&gt;0, LEN($E67)&gt;0), VLOOKUP($E67&amp;"-7", Indices!$E:$F, 2,FALSE), ""))</f>
        <v/>
      </c>
      <c r="G67" s="17" t="str">
        <f ca="1">IF(AND('Prep Workbook'!$I$3="CD", LEN(F67)&gt;0), VLOOKUP(F67, Indices!$E$8:$F$795, 2, FALSE), E67)</f>
        <v/>
      </c>
      <c r="H67" s="17"/>
    </row>
    <row r="68" spans="1:8" x14ac:dyDescent="0.2">
      <c r="A68" s="17"/>
      <c r="B68" s="17"/>
      <c r="C68" s="17" t="str">
        <f>IF(LEN(TRIM('Prep Workbook'!$B54))=0, "", IF('Prep Workbook'!$I$3="CD", 'Prep Workbook'!J54, RIGHT('Prep Workbook'!I54, 1)))</f>
        <v/>
      </c>
      <c r="D68" s="17" t="str">
        <f>IF(LEN($C68)&gt;0, IF('Prep Workbook'!$I$3="CD", VLOOKUP($C68, Indices!$G59:$I$103, 2, FALSE), 'Prep Workbook'!$J54), "")</f>
        <v/>
      </c>
      <c r="E68" s="17" t="str">
        <f ca="1">IF(AND('Prep Workbook'!$I$3="CD", LEN(D68)&gt;0), VLOOKUP($D68, Indices!$E$8:$F$795, 2, FALSE), IF(LEN(D68)&gt;0, MID(VLOOKUP(D68, OFFSET(Indices!$G$8:$I$103, 0, MATCH("UD-" &amp; $C68, Indices!$G$6:$S$6,0)-1), 2,FALSE), 1, 7), ""))</f>
        <v/>
      </c>
      <c r="F68" s="17" t="str">
        <f ca="1">IF(AND('Prep Workbook'!$I$3="CD", LEN($C68)&gt;0), VLOOKUP($C68, Indices!$G$8:$I$103, 3, FALSE), IF(AND(LEN($C68)&gt;0, LEN($E68)&gt;0), VLOOKUP($E68&amp;"-7", Indices!$E:$F, 2,FALSE), ""))</f>
        <v/>
      </c>
      <c r="G68" s="17" t="str">
        <f ca="1">IF(AND('Prep Workbook'!$I$3="CD", LEN(F68)&gt;0), VLOOKUP(F68, Indices!$E$8:$F$795, 2, FALSE), E68)</f>
        <v/>
      </c>
      <c r="H68" s="17"/>
    </row>
    <row r="69" spans="1:8" x14ac:dyDescent="0.2">
      <c r="A69" s="17"/>
      <c r="B69" s="17"/>
      <c r="C69" s="17" t="str">
        <f>IF(LEN(TRIM('Prep Workbook'!$B55))=0, "", IF('Prep Workbook'!$I$3="CD", 'Prep Workbook'!J55, RIGHT('Prep Workbook'!I55, 1)))</f>
        <v/>
      </c>
      <c r="D69" s="17" t="str">
        <f>IF(LEN($C69)&gt;0, IF('Prep Workbook'!$I$3="CD", VLOOKUP($C69, Indices!$G60:$I$103, 2, FALSE), 'Prep Workbook'!$J55), "")</f>
        <v/>
      </c>
      <c r="E69" s="17" t="str">
        <f ca="1">IF(AND('Prep Workbook'!$I$3="CD", LEN(D69)&gt;0), VLOOKUP($D69, Indices!$E$8:$F$795, 2, FALSE), IF(LEN(D69)&gt;0, MID(VLOOKUP(D69, OFFSET(Indices!$G$8:$I$103, 0, MATCH("UD-" &amp; $C69, Indices!$G$6:$S$6,0)-1), 2,FALSE), 1, 7), ""))</f>
        <v/>
      </c>
      <c r="F69" s="17" t="str">
        <f ca="1">IF(AND('Prep Workbook'!$I$3="CD", LEN($C69)&gt;0), VLOOKUP($C69, Indices!$G$8:$I$103, 3, FALSE), IF(AND(LEN($C69)&gt;0, LEN($E69)&gt;0), VLOOKUP($E69&amp;"-7", Indices!$E:$F, 2,FALSE), ""))</f>
        <v/>
      </c>
      <c r="G69" s="17" t="str">
        <f ca="1">IF(AND('Prep Workbook'!$I$3="CD", LEN(F69)&gt;0), VLOOKUP(F69, Indices!$E$8:$F$795, 2, FALSE), E69)</f>
        <v/>
      </c>
      <c r="H69" s="17"/>
    </row>
    <row r="70" spans="1:8" x14ac:dyDescent="0.2">
      <c r="A70" s="17"/>
      <c r="B70" s="17"/>
      <c r="C70" s="17" t="str">
        <f>IF(LEN(TRIM('Prep Workbook'!$B56))=0, "", IF('Prep Workbook'!$I$3="CD", 'Prep Workbook'!J56, RIGHT('Prep Workbook'!I56, 1)))</f>
        <v/>
      </c>
      <c r="D70" s="17" t="str">
        <f>IF(LEN($C70)&gt;0, IF('Prep Workbook'!$I$3="CD", VLOOKUP($C70, Indices!$G61:$I$103, 2, FALSE), 'Prep Workbook'!$J56), "")</f>
        <v/>
      </c>
      <c r="E70" s="17" t="str">
        <f ca="1">IF(AND('Prep Workbook'!$I$3="CD", LEN(D70)&gt;0), VLOOKUP($D70, Indices!$E$8:$F$795, 2, FALSE), IF(LEN(D70)&gt;0, MID(VLOOKUP(D70, OFFSET(Indices!$G$8:$I$103, 0, MATCH("UD-" &amp; $C70, Indices!$G$6:$S$6,0)-1), 2,FALSE), 1, 7), ""))</f>
        <v/>
      </c>
      <c r="F70" s="17" t="str">
        <f ca="1">IF(AND('Prep Workbook'!$I$3="CD", LEN($C70)&gt;0), VLOOKUP($C70, Indices!$G$8:$I$103, 3, FALSE), IF(AND(LEN($C70)&gt;0, LEN($E70)&gt;0), VLOOKUP($E70&amp;"-7", Indices!$E:$F, 2,FALSE), ""))</f>
        <v/>
      </c>
      <c r="G70" s="17" t="str">
        <f ca="1">IF(AND('Prep Workbook'!$I$3="CD", LEN(F70)&gt;0), VLOOKUP(F70, Indices!$E$8:$F$795, 2, FALSE), E70)</f>
        <v/>
      </c>
      <c r="H70" s="17"/>
    </row>
    <row r="71" spans="1:8" x14ac:dyDescent="0.2">
      <c r="A71" s="17"/>
      <c r="B71" s="17"/>
      <c r="C71" s="17" t="str">
        <f>IF(LEN(TRIM('Prep Workbook'!$B57))=0, "", IF('Prep Workbook'!$I$3="CD", 'Prep Workbook'!J57, RIGHT('Prep Workbook'!I57, 1)))</f>
        <v/>
      </c>
      <c r="D71" s="17" t="str">
        <f>IF(LEN($C71)&gt;0, IF('Prep Workbook'!$I$3="CD", VLOOKUP($C71, Indices!$G62:$I$103, 2, FALSE), 'Prep Workbook'!$J57), "")</f>
        <v/>
      </c>
      <c r="E71" s="17" t="str">
        <f ca="1">IF(AND('Prep Workbook'!$I$3="CD", LEN(D71)&gt;0), VLOOKUP($D71, Indices!$E$8:$F$795, 2, FALSE), IF(LEN(D71)&gt;0, MID(VLOOKUP(D71, OFFSET(Indices!$G$8:$I$103, 0, MATCH("UD-" &amp; $C71, Indices!$G$6:$S$6,0)-1), 2,FALSE), 1, 7), ""))</f>
        <v/>
      </c>
      <c r="F71" s="17" t="str">
        <f ca="1">IF(AND('Prep Workbook'!$I$3="CD", LEN($C71)&gt;0), VLOOKUP($C71, Indices!$G$8:$I$103, 3, FALSE), IF(AND(LEN($C71)&gt;0, LEN($E71)&gt;0), VLOOKUP($E71&amp;"-7", Indices!$E:$F, 2,FALSE), ""))</f>
        <v/>
      </c>
      <c r="G71" s="17" t="str">
        <f ca="1">IF(AND('Prep Workbook'!$I$3="CD", LEN(F71)&gt;0), VLOOKUP(F71, Indices!$E$8:$F$795, 2, FALSE), E71)</f>
        <v/>
      </c>
      <c r="H71" s="17"/>
    </row>
    <row r="72" spans="1:8" x14ac:dyDescent="0.2">
      <c r="A72" s="17"/>
      <c r="B72" s="17"/>
      <c r="C72" s="17" t="str">
        <f>IF(LEN(TRIM('Prep Workbook'!$B58))=0, "", IF('Prep Workbook'!$I$3="CD", 'Prep Workbook'!J58, RIGHT('Prep Workbook'!I58, 1)))</f>
        <v/>
      </c>
      <c r="D72" s="17" t="str">
        <f>IF(LEN($C72)&gt;0, IF('Prep Workbook'!$I$3="CD", VLOOKUP($C72, Indices!$G63:$I$103, 2, FALSE), 'Prep Workbook'!$J58), "")</f>
        <v/>
      </c>
      <c r="E72" s="17" t="str">
        <f ca="1">IF(AND('Prep Workbook'!$I$3="CD", LEN(D72)&gt;0), VLOOKUP($D72, Indices!$E$8:$F$795, 2, FALSE), IF(LEN(D72)&gt;0, MID(VLOOKUP(D72, OFFSET(Indices!$G$8:$I$103, 0, MATCH("UD-" &amp; $C72, Indices!$G$6:$S$6,0)-1), 2,FALSE), 1, 7), ""))</f>
        <v/>
      </c>
      <c r="F72" s="17" t="str">
        <f ca="1">IF(AND('Prep Workbook'!$I$3="CD", LEN($C72)&gt;0), VLOOKUP($C72, Indices!$G$8:$I$103, 3, FALSE), IF(AND(LEN($C72)&gt;0, LEN($E72)&gt;0), VLOOKUP($E72&amp;"-7", Indices!$E:$F, 2,FALSE), ""))</f>
        <v/>
      </c>
      <c r="G72" s="17" t="str">
        <f ca="1">IF(AND('Prep Workbook'!$I$3="CD", LEN(F72)&gt;0), VLOOKUP(F72, Indices!$E$8:$F$795, 2, FALSE), E72)</f>
        <v/>
      </c>
      <c r="H72" s="17"/>
    </row>
    <row r="73" spans="1:8" x14ac:dyDescent="0.2">
      <c r="A73" s="17"/>
      <c r="B73" s="17"/>
      <c r="C73" s="17" t="str">
        <f>IF(LEN(TRIM('Prep Workbook'!$B59))=0, "", IF('Prep Workbook'!$I$3="CD", 'Prep Workbook'!J59, RIGHT('Prep Workbook'!I59, 1)))</f>
        <v/>
      </c>
      <c r="D73" s="17" t="str">
        <f>IF(LEN($C73)&gt;0, IF('Prep Workbook'!$I$3="CD", VLOOKUP($C73, Indices!$G64:$I$103, 2, FALSE), 'Prep Workbook'!$J59), "")</f>
        <v/>
      </c>
      <c r="E73" s="17" t="str">
        <f ca="1">IF(AND('Prep Workbook'!$I$3="CD", LEN(D73)&gt;0), VLOOKUP($D73, Indices!$E$8:$F$795, 2, FALSE), IF(LEN(D73)&gt;0, MID(VLOOKUP(D73, OFFSET(Indices!$G$8:$I$103, 0, MATCH("UD-" &amp; $C73, Indices!$G$6:$S$6,0)-1), 2,FALSE), 1, 7), ""))</f>
        <v/>
      </c>
      <c r="F73" s="17" t="str">
        <f ca="1">IF(AND('Prep Workbook'!$I$3="CD", LEN($C73)&gt;0), VLOOKUP($C73, Indices!$G$8:$I$103, 3, FALSE), IF(AND(LEN($C73)&gt;0, LEN($E73)&gt;0), VLOOKUP($E73&amp;"-7", Indices!$E:$F, 2,FALSE), ""))</f>
        <v/>
      </c>
      <c r="G73" s="17" t="str">
        <f ca="1">IF(AND('Prep Workbook'!$I$3="CD", LEN(F73)&gt;0), VLOOKUP(F73, Indices!$E$8:$F$795, 2, FALSE), E73)</f>
        <v/>
      </c>
      <c r="H73" s="17"/>
    </row>
    <row r="74" spans="1:8" x14ac:dyDescent="0.2">
      <c r="A74" s="17"/>
      <c r="B74" s="17"/>
      <c r="C74" s="17" t="str">
        <f>IF(LEN(TRIM('Prep Workbook'!$B60))=0, "", IF('Prep Workbook'!$I$3="CD", 'Prep Workbook'!J60, RIGHT('Prep Workbook'!I60, 1)))</f>
        <v/>
      </c>
      <c r="D74" s="17" t="str">
        <f>IF(LEN($C74)&gt;0, IF('Prep Workbook'!$I$3="CD", VLOOKUP($C74, Indices!$G65:$I$103, 2, FALSE), 'Prep Workbook'!$J60), "")</f>
        <v/>
      </c>
      <c r="E74" s="17" t="str">
        <f ca="1">IF(AND('Prep Workbook'!$I$3="CD", LEN(D74)&gt;0), VLOOKUP($D74, Indices!$E$8:$F$795, 2, FALSE), IF(LEN(D74)&gt;0, MID(VLOOKUP(D74, OFFSET(Indices!$G$8:$I$103, 0, MATCH("UD-" &amp; $C74, Indices!$G$6:$S$6,0)-1), 2,FALSE), 1, 7), ""))</f>
        <v/>
      </c>
      <c r="F74" s="17" t="str">
        <f ca="1">IF(AND('Prep Workbook'!$I$3="CD", LEN($C74)&gt;0), VLOOKUP($C74, Indices!$G$8:$I$103, 3, FALSE), IF(AND(LEN($C74)&gt;0, LEN($E74)&gt;0), VLOOKUP($E74&amp;"-7", Indices!$E:$F, 2,FALSE), ""))</f>
        <v/>
      </c>
      <c r="G74" s="17" t="str">
        <f ca="1">IF(AND('Prep Workbook'!$I$3="CD", LEN(F74)&gt;0), VLOOKUP(F74, Indices!$E$8:$F$795, 2, FALSE), E74)</f>
        <v/>
      </c>
      <c r="H74" s="17"/>
    </row>
    <row r="75" spans="1:8" x14ac:dyDescent="0.2">
      <c r="A75" s="17"/>
      <c r="B75" s="17"/>
      <c r="C75" s="17" t="str">
        <f>IF(LEN(TRIM('Prep Workbook'!$B61))=0, "", IF('Prep Workbook'!$I$3="CD", 'Prep Workbook'!J61, RIGHT('Prep Workbook'!I61, 1)))</f>
        <v/>
      </c>
      <c r="D75" s="17" t="str">
        <f>IF(LEN($C75)&gt;0, IF('Prep Workbook'!$I$3="CD", VLOOKUP($C75, Indices!$G66:$I$103, 2, FALSE), 'Prep Workbook'!$J61), "")</f>
        <v/>
      </c>
      <c r="E75" s="17" t="str">
        <f ca="1">IF(AND('Prep Workbook'!$I$3="CD", LEN(D75)&gt;0), VLOOKUP($D75, Indices!$E$8:$F$795, 2, FALSE), IF(LEN(D75)&gt;0, MID(VLOOKUP(D75, OFFSET(Indices!$G$8:$I$103, 0, MATCH("UD-" &amp; $C75, Indices!$G$6:$S$6,0)-1), 2,FALSE), 1, 7), ""))</f>
        <v/>
      </c>
      <c r="F75" s="17" t="str">
        <f ca="1">IF(AND('Prep Workbook'!$I$3="CD", LEN($C75)&gt;0), VLOOKUP($C75, Indices!$G$8:$I$103, 3, FALSE), IF(AND(LEN($C75)&gt;0, LEN($E75)&gt;0), VLOOKUP($E75&amp;"-7", Indices!$E:$F, 2,FALSE), ""))</f>
        <v/>
      </c>
      <c r="G75" s="17" t="str">
        <f ca="1">IF(AND('Prep Workbook'!$I$3="CD", LEN(F75)&gt;0), VLOOKUP(F75, Indices!$E$8:$F$795, 2, FALSE), E75)</f>
        <v/>
      </c>
      <c r="H75" s="17"/>
    </row>
    <row r="76" spans="1:8" x14ac:dyDescent="0.2">
      <c r="A76" s="17"/>
      <c r="B76" s="17"/>
      <c r="C76" s="17" t="str">
        <f>IF(LEN(TRIM('Prep Workbook'!$B62))=0, "", IF('Prep Workbook'!$I$3="CD", 'Prep Workbook'!J62, RIGHT('Prep Workbook'!I62, 1)))</f>
        <v/>
      </c>
      <c r="D76" s="17" t="str">
        <f>IF(LEN($C76)&gt;0, IF('Prep Workbook'!$I$3="CD", VLOOKUP($C76, Indices!$G67:$I$103, 2, FALSE), 'Prep Workbook'!$J62), "")</f>
        <v/>
      </c>
      <c r="E76" s="17" t="str">
        <f ca="1">IF(AND('Prep Workbook'!$I$3="CD", LEN(D76)&gt;0), VLOOKUP($D76, Indices!$E$8:$F$795, 2, FALSE), IF(LEN(D76)&gt;0, MID(VLOOKUP(D76, OFFSET(Indices!$G$8:$I$103, 0, MATCH("UD-" &amp; $C76, Indices!$G$6:$S$6,0)-1), 2,FALSE), 1, 7), ""))</f>
        <v/>
      </c>
      <c r="F76" s="17" t="str">
        <f ca="1">IF(AND('Prep Workbook'!$I$3="CD", LEN($C76)&gt;0), VLOOKUP($C76, Indices!$G$8:$I$103, 3, FALSE), IF(AND(LEN($C76)&gt;0, LEN($E76)&gt;0), VLOOKUP($E76&amp;"-7", Indices!$E:$F, 2,FALSE), ""))</f>
        <v/>
      </c>
      <c r="G76" s="17" t="str">
        <f ca="1">IF(AND('Prep Workbook'!$I$3="CD", LEN(F76)&gt;0), VLOOKUP(F76, Indices!$E$8:$F$795, 2, FALSE), E76)</f>
        <v/>
      </c>
      <c r="H76" s="17"/>
    </row>
    <row r="77" spans="1:8" x14ac:dyDescent="0.2">
      <c r="A77" s="17"/>
      <c r="B77" s="17"/>
      <c r="C77" s="17" t="str">
        <f>IF(LEN(TRIM('Prep Workbook'!$B63))=0, "", IF('Prep Workbook'!$I$3="CD", 'Prep Workbook'!J63, RIGHT('Prep Workbook'!I63, 1)))</f>
        <v/>
      </c>
      <c r="D77" s="17" t="str">
        <f>IF(LEN($C77)&gt;0, IF('Prep Workbook'!$I$3="CD", VLOOKUP($C77, Indices!$G68:$I$103, 2, FALSE), 'Prep Workbook'!$J63), "")</f>
        <v/>
      </c>
      <c r="E77" s="17" t="str">
        <f ca="1">IF(AND('Prep Workbook'!$I$3="CD", LEN(D77)&gt;0), VLOOKUP($D77, Indices!$E$8:$F$795, 2, FALSE), IF(LEN(D77)&gt;0, MID(VLOOKUP(D77, OFFSET(Indices!$G$8:$I$103, 0, MATCH("UD-" &amp; $C77, Indices!$G$6:$S$6,0)-1), 2,FALSE), 1, 7), ""))</f>
        <v/>
      </c>
      <c r="F77" s="17" t="str">
        <f ca="1">IF(AND('Prep Workbook'!$I$3="CD", LEN($C77)&gt;0), VLOOKUP($C77, Indices!$G$8:$I$103, 3, FALSE), IF(AND(LEN($C77)&gt;0, LEN($E77)&gt;0), VLOOKUP($E77&amp;"-7", Indices!$E:$F, 2,FALSE), ""))</f>
        <v/>
      </c>
      <c r="G77" s="17" t="str">
        <f ca="1">IF(AND('Prep Workbook'!$I$3="CD", LEN(F77)&gt;0), VLOOKUP(F77, Indices!$E$8:$F$795, 2, FALSE), E77)</f>
        <v/>
      </c>
      <c r="H77" s="17"/>
    </row>
    <row r="78" spans="1:8" x14ac:dyDescent="0.2">
      <c r="A78" s="17"/>
      <c r="B78" s="17"/>
      <c r="C78" s="17" t="str">
        <f>IF(LEN(TRIM('Prep Workbook'!$B64))=0, "", IF('Prep Workbook'!$I$3="CD", 'Prep Workbook'!J64, RIGHT('Prep Workbook'!I64, 1)))</f>
        <v/>
      </c>
      <c r="D78" s="17" t="str">
        <f>IF(LEN($C78)&gt;0, IF('Prep Workbook'!$I$3="CD", VLOOKUP($C78, Indices!$G69:$I$103, 2, FALSE), 'Prep Workbook'!$J64), "")</f>
        <v/>
      </c>
      <c r="E78" s="17" t="str">
        <f ca="1">IF(AND('Prep Workbook'!$I$3="CD", LEN(D78)&gt;0), VLOOKUP($D78, Indices!$E$8:$F$795, 2, FALSE), IF(LEN(D78)&gt;0, MID(VLOOKUP(D78, OFFSET(Indices!$G$8:$I$103, 0, MATCH("UD-" &amp; $C78, Indices!$G$6:$S$6,0)-1), 2,FALSE), 1, 7), ""))</f>
        <v/>
      </c>
      <c r="F78" s="17" t="str">
        <f ca="1">IF(AND('Prep Workbook'!$I$3="CD", LEN($C78)&gt;0), VLOOKUP($C78, Indices!$G$8:$I$103, 3, FALSE), IF(AND(LEN($C78)&gt;0, LEN($E78)&gt;0), VLOOKUP($E78&amp;"-7", Indices!$E:$F, 2,FALSE), ""))</f>
        <v/>
      </c>
      <c r="G78" s="17" t="str">
        <f ca="1">IF(AND('Prep Workbook'!$I$3="CD", LEN(F78)&gt;0), VLOOKUP(F78, Indices!$E$8:$F$795, 2, FALSE), E78)</f>
        <v/>
      </c>
      <c r="H78" s="17"/>
    </row>
    <row r="79" spans="1:8" x14ac:dyDescent="0.2">
      <c r="A79" s="17"/>
      <c r="B79" s="17"/>
      <c r="C79" s="17" t="str">
        <f>IF(LEN(TRIM('Prep Workbook'!$B65))=0, "", IF('Prep Workbook'!$I$3="CD", 'Prep Workbook'!J65, RIGHT('Prep Workbook'!I65, 1)))</f>
        <v/>
      </c>
      <c r="D79" s="17" t="str">
        <f>IF(LEN($C79)&gt;0, IF('Prep Workbook'!$I$3="CD", VLOOKUP($C79, Indices!$G70:$I$103, 2, FALSE), 'Prep Workbook'!$J65), "")</f>
        <v/>
      </c>
      <c r="E79" s="17" t="str">
        <f ca="1">IF(AND('Prep Workbook'!$I$3="CD", LEN(D79)&gt;0), VLOOKUP($D79, Indices!$E$8:$F$795, 2, FALSE), IF(LEN(D79)&gt;0, MID(VLOOKUP(D79, OFFSET(Indices!$G$8:$I$103, 0, MATCH("UD-" &amp; $C79, Indices!$G$6:$S$6,0)-1), 2,FALSE), 1, 7), ""))</f>
        <v/>
      </c>
      <c r="F79" s="17" t="str">
        <f ca="1">IF(AND('Prep Workbook'!$I$3="CD", LEN($C79)&gt;0), VLOOKUP($C79, Indices!$G$8:$I$103, 3, FALSE), IF(AND(LEN($C79)&gt;0, LEN($E79)&gt;0), VLOOKUP($E79&amp;"-7", Indices!$E:$F, 2,FALSE), ""))</f>
        <v/>
      </c>
      <c r="G79" s="17" t="str">
        <f ca="1">IF(AND('Prep Workbook'!$I$3="CD", LEN(F79)&gt;0), VLOOKUP(F79, Indices!$E$8:$F$795, 2, FALSE), E79)</f>
        <v/>
      </c>
      <c r="H79" s="17"/>
    </row>
    <row r="80" spans="1:8" x14ac:dyDescent="0.2">
      <c r="A80" s="17"/>
      <c r="B80" s="17"/>
      <c r="C80" s="17" t="str">
        <f>IF(LEN(TRIM('Prep Workbook'!$B66))=0, "", IF('Prep Workbook'!$I$3="CD", 'Prep Workbook'!J66, RIGHT('Prep Workbook'!I66, 1)))</f>
        <v/>
      </c>
      <c r="D80" s="17" t="str">
        <f>IF(LEN($C80)&gt;0, IF('Prep Workbook'!$I$3="CD", VLOOKUP($C80, Indices!$G71:$I$103, 2, FALSE), 'Prep Workbook'!$J66), "")</f>
        <v/>
      </c>
      <c r="E80" s="17" t="str">
        <f ca="1">IF(AND('Prep Workbook'!$I$3="CD", LEN(D80)&gt;0), VLOOKUP($D80, Indices!$E$8:$F$795, 2, FALSE), IF(LEN(D80)&gt;0, MID(VLOOKUP(D80, OFFSET(Indices!$G$8:$I$103, 0, MATCH("UD-" &amp; $C80, Indices!$G$6:$S$6,0)-1), 2,FALSE), 1, 7), ""))</f>
        <v/>
      </c>
      <c r="F80" s="17" t="str">
        <f ca="1">IF(AND('Prep Workbook'!$I$3="CD", LEN($C80)&gt;0), VLOOKUP($C80, Indices!$G$8:$I$103, 3, FALSE), IF(AND(LEN($C80)&gt;0, LEN($E80)&gt;0), VLOOKUP($E80&amp;"-7", Indices!$E:$F, 2,FALSE), ""))</f>
        <v/>
      </c>
      <c r="G80" s="17" t="str">
        <f ca="1">IF(AND('Prep Workbook'!$I$3="CD", LEN(F80)&gt;0), VLOOKUP(F80, Indices!$E$8:$F$795, 2, FALSE), E80)</f>
        <v/>
      </c>
      <c r="H80" s="17"/>
    </row>
    <row r="81" spans="1:8" x14ac:dyDescent="0.2">
      <c r="A81" s="17"/>
      <c r="B81" s="17"/>
      <c r="C81" s="17" t="str">
        <f>IF(LEN(TRIM('Prep Workbook'!$B67))=0, "", IF('Prep Workbook'!$I$3="CD", 'Prep Workbook'!J67, RIGHT('Prep Workbook'!I67, 1)))</f>
        <v/>
      </c>
      <c r="D81" s="17" t="str">
        <f>IF(LEN($C81)&gt;0, IF('Prep Workbook'!$I$3="CD", VLOOKUP($C81, Indices!$G72:$I$103, 2, FALSE), 'Prep Workbook'!$J67), "")</f>
        <v/>
      </c>
      <c r="E81" s="17" t="str">
        <f ca="1">IF(AND('Prep Workbook'!$I$3="CD", LEN(D81)&gt;0), VLOOKUP($D81, Indices!$E$8:$F$795, 2, FALSE), IF(LEN(D81)&gt;0, MID(VLOOKUP(D81, OFFSET(Indices!$G$8:$I$103, 0, MATCH("UD-" &amp; $C81, Indices!$G$6:$S$6,0)-1), 2,FALSE), 1, 7), ""))</f>
        <v/>
      </c>
      <c r="F81" s="17" t="str">
        <f ca="1">IF(AND('Prep Workbook'!$I$3="CD", LEN($C81)&gt;0), VLOOKUP($C81, Indices!$G$8:$I$103, 3, FALSE), IF(AND(LEN($C81)&gt;0, LEN($E81)&gt;0), VLOOKUP($E81&amp;"-7", Indices!$E:$F, 2,FALSE), ""))</f>
        <v/>
      </c>
      <c r="G81" s="17" t="str">
        <f ca="1">IF(AND('Prep Workbook'!$I$3="CD", LEN(F81)&gt;0), VLOOKUP(F81, Indices!$E$8:$F$795, 2, FALSE), E81)</f>
        <v/>
      </c>
      <c r="H81" s="17"/>
    </row>
    <row r="82" spans="1:8" x14ac:dyDescent="0.2">
      <c r="A82" s="17"/>
      <c r="B82" s="17"/>
      <c r="C82" s="17" t="str">
        <f>IF(LEN(TRIM('Prep Workbook'!$B68))=0, "", IF('Prep Workbook'!$I$3="CD", 'Prep Workbook'!J68, RIGHT('Prep Workbook'!I68, 1)))</f>
        <v/>
      </c>
      <c r="D82" s="17" t="str">
        <f>IF(LEN($C82)&gt;0, IF('Prep Workbook'!$I$3="CD", VLOOKUP($C82, Indices!$G73:$I$103, 2, FALSE), 'Prep Workbook'!$J68), "")</f>
        <v/>
      </c>
      <c r="E82" s="17" t="str">
        <f ca="1">IF(AND('Prep Workbook'!$I$3="CD", LEN(D82)&gt;0), VLOOKUP($D82, Indices!$E$8:$F$795, 2, FALSE), IF(LEN(D82)&gt;0, MID(VLOOKUP(D82, OFFSET(Indices!$G$8:$I$103, 0, MATCH("UD-" &amp; $C82, Indices!$G$6:$S$6,0)-1), 2,FALSE), 1, 7), ""))</f>
        <v/>
      </c>
      <c r="F82" s="17" t="str">
        <f ca="1">IF(AND('Prep Workbook'!$I$3="CD", LEN($C82)&gt;0), VLOOKUP($C82, Indices!$G$8:$I$103, 3, FALSE), IF(AND(LEN($C82)&gt;0, LEN($E82)&gt;0), VLOOKUP($E82&amp;"-7", Indices!$E:$F, 2,FALSE), ""))</f>
        <v/>
      </c>
      <c r="G82" s="17" t="str">
        <f ca="1">IF(AND('Prep Workbook'!$I$3="CD", LEN(F82)&gt;0), VLOOKUP(F82, Indices!$E$8:$F$795, 2, FALSE), E82)</f>
        <v/>
      </c>
      <c r="H82" s="17"/>
    </row>
    <row r="83" spans="1:8" x14ac:dyDescent="0.2">
      <c r="A83" s="17"/>
      <c r="B83" s="17"/>
      <c r="C83" s="17" t="str">
        <f>IF(LEN(TRIM('Prep Workbook'!$B69))=0, "", IF('Prep Workbook'!$I$3="CD", 'Prep Workbook'!J69, RIGHT('Prep Workbook'!I69, 1)))</f>
        <v/>
      </c>
      <c r="D83" s="17" t="str">
        <f>IF(LEN($C83)&gt;0, IF('Prep Workbook'!$I$3="CD", VLOOKUP($C83, Indices!$G74:$I$103, 2, FALSE), 'Prep Workbook'!$J69), "")</f>
        <v/>
      </c>
      <c r="E83" s="17" t="str">
        <f ca="1">IF(AND('Prep Workbook'!$I$3="CD", LEN(D83)&gt;0), VLOOKUP($D83, Indices!$E$8:$F$795, 2, FALSE), IF(LEN(D83)&gt;0, MID(VLOOKUP(D83, OFFSET(Indices!$G$8:$I$103, 0, MATCH("UD-" &amp; $C83, Indices!$G$6:$S$6,0)-1), 2,FALSE), 1, 7), ""))</f>
        <v/>
      </c>
      <c r="F83" s="17" t="str">
        <f ca="1">IF(AND('Prep Workbook'!$I$3="CD", LEN($C83)&gt;0), VLOOKUP($C83, Indices!$G$8:$I$103, 3, FALSE), IF(AND(LEN($C83)&gt;0, LEN($E83)&gt;0), VLOOKUP($E83&amp;"-7", Indices!$E:$F, 2,FALSE), ""))</f>
        <v/>
      </c>
      <c r="G83" s="17" t="str">
        <f ca="1">IF(AND('Prep Workbook'!$I$3="CD", LEN(F83)&gt;0), VLOOKUP(F83, Indices!$E$8:$F$795, 2, FALSE), E83)</f>
        <v/>
      </c>
      <c r="H83" s="17"/>
    </row>
    <row r="84" spans="1:8" x14ac:dyDescent="0.2">
      <c r="A84" s="17"/>
      <c r="B84" s="17"/>
      <c r="C84" s="17" t="str">
        <f>IF(LEN(TRIM('Prep Workbook'!$B70))=0, "", IF('Prep Workbook'!$I$3="CD", 'Prep Workbook'!J70, RIGHT('Prep Workbook'!I70, 1)))</f>
        <v/>
      </c>
      <c r="D84" s="17" t="str">
        <f>IF(LEN($C84)&gt;0, IF('Prep Workbook'!$I$3="CD", VLOOKUP($C84, Indices!$G75:$I$103, 2, FALSE), 'Prep Workbook'!$J70), "")</f>
        <v/>
      </c>
      <c r="E84" s="17" t="str">
        <f ca="1">IF(AND('Prep Workbook'!$I$3="CD", LEN(D84)&gt;0), VLOOKUP($D84, Indices!$E$8:$F$795, 2, FALSE), IF(LEN(D84)&gt;0, MID(VLOOKUP(D84, OFFSET(Indices!$G$8:$I$103, 0, MATCH("UD-" &amp; $C84, Indices!$G$6:$S$6,0)-1), 2,FALSE), 1, 7), ""))</f>
        <v/>
      </c>
      <c r="F84" s="17" t="str">
        <f ca="1">IF(AND('Prep Workbook'!$I$3="CD", LEN($C84)&gt;0), VLOOKUP($C84, Indices!$G$8:$I$103, 3, FALSE), IF(AND(LEN($C84)&gt;0, LEN($E84)&gt;0), VLOOKUP($E84&amp;"-7", Indices!$E:$F, 2,FALSE), ""))</f>
        <v/>
      </c>
      <c r="G84" s="17" t="str">
        <f ca="1">IF(AND('Prep Workbook'!$I$3="CD", LEN(F84)&gt;0), VLOOKUP(F84, Indices!$E$8:$F$795, 2, FALSE), E84)</f>
        <v/>
      </c>
      <c r="H84" s="17"/>
    </row>
    <row r="85" spans="1:8" x14ac:dyDescent="0.2">
      <c r="A85" s="17"/>
      <c r="B85" s="17"/>
      <c r="C85" s="17" t="str">
        <f>IF(LEN(TRIM('Prep Workbook'!$B71))=0, "", IF('Prep Workbook'!$I$3="CD", 'Prep Workbook'!J71, RIGHT('Prep Workbook'!I71, 1)))</f>
        <v/>
      </c>
      <c r="D85" s="17" t="str">
        <f>IF(LEN($C85)&gt;0, IF('Prep Workbook'!$I$3="CD", VLOOKUP($C85, Indices!$G76:$I$103, 2, FALSE), 'Prep Workbook'!$J71), "")</f>
        <v/>
      </c>
      <c r="E85" s="17" t="str">
        <f ca="1">IF(AND('Prep Workbook'!$I$3="CD", LEN(D85)&gt;0), VLOOKUP($D85, Indices!$E$8:$F$795, 2, FALSE), IF(LEN(D85)&gt;0, MID(VLOOKUP(D85, OFFSET(Indices!$G$8:$I$103, 0, MATCH("UD-" &amp; $C85, Indices!$G$6:$S$6,0)-1), 2,FALSE), 1, 7), ""))</f>
        <v/>
      </c>
      <c r="F85" s="17" t="str">
        <f ca="1">IF(AND('Prep Workbook'!$I$3="CD", LEN($C85)&gt;0), VLOOKUP($C85, Indices!$G$8:$I$103, 3, FALSE), IF(AND(LEN($C85)&gt;0, LEN($E85)&gt;0), VLOOKUP($E85&amp;"-7", Indices!$E:$F, 2,FALSE), ""))</f>
        <v/>
      </c>
      <c r="G85" s="17" t="str">
        <f ca="1">IF(AND('Prep Workbook'!$I$3="CD", LEN(F85)&gt;0), VLOOKUP(F85, Indices!$E$8:$F$795, 2, FALSE), E85)</f>
        <v/>
      </c>
      <c r="H85" s="17"/>
    </row>
    <row r="86" spans="1:8" x14ac:dyDescent="0.2">
      <c r="A86" s="17"/>
      <c r="B86" s="17"/>
      <c r="C86" s="17" t="str">
        <f>IF(LEN(TRIM('Prep Workbook'!$B72))=0, "", IF('Prep Workbook'!$I$3="CD", 'Prep Workbook'!J72, RIGHT('Prep Workbook'!I72, 1)))</f>
        <v/>
      </c>
      <c r="D86" s="17" t="str">
        <f>IF(LEN($C86)&gt;0, IF('Prep Workbook'!$I$3="CD", VLOOKUP($C86, Indices!$G77:$I$103, 2, FALSE), 'Prep Workbook'!$J72), "")</f>
        <v/>
      </c>
      <c r="E86" s="17" t="str">
        <f ca="1">IF(AND('Prep Workbook'!$I$3="CD", LEN(D86)&gt;0), VLOOKUP($D86, Indices!$E$8:$F$795, 2, FALSE), IF(LEN(D86)&gt;0, MID(VLOOKUP(D86, OFFSET(Indices!$G$8:$I$103, 0, MATCH("UD-" &amp; $C86, Indices!$G$6:$S$6,0)-1), 2,FALSE), 1, 7), ""))</f>
        <v/>
      </c>
      <c r="F86" s="17" t="str">
        <f ca="1">IF(AND('Prep Workbook'!$I$3="CD", LEN($C86)&gt;0), VLOOKUP($C86, Indices!$G$8:$I$103, 3, FALSE), IF(AND(LEN($C86)&gt;0, LEN($E86)&gt;0), VLOOKUP($E86&amp;"-7", Indices!$E:$F, 2,FALSE), ""))</f>
        <v/>
      </c>
      <c r="G86" s="17" t="str">
        <f ca="1">IF(AND('Prep Workbook'!$I$3="CD", LEN(F86)&gt;0), VLOOKUP(F86, Indices!$E$8:$F$795, 2, FALSE), E86)</f>
        <v/>
      </c>
      <c r="H86" s="17"/>
    </row>
    <row r="87" spans="1:8" x14ac:dyDescent="0.2">
      <c r="A87" s="17"/>
      <c r="B87" s="17"/>
      <c r="C87" s="17" t="str">
        <f>IF(LEN(TRIM('Prep Workbook'!$B73))=0, "", IF('Prep Workbook'!$I$3="CD", 'Prep Workbook'!J73, RIGHT('Prep Workbook'!I73, 1)))</f>
        <v/>
      </c>
      <c r="D87" s="17" t="str">
        <f>IF(LEN($C87)&gt;0, IF('Prep Workbook'!$I$3="CD", VLOOKUP($C87, Indices!$G78:$I$103, 2, FALSE), 'Prep Workbook'!$J73), "")</f>
        <v/>
      </c>
      <c r="E87" s="17" t="str">
        <f ca="1">IF(AND('Prep Workbook'!$I$3="CD", LEN(D87)&gt;0), VLOOKUP($D87, Indices!$E$8:$F$795, 2, FALSE), IF(LEN(D87)&gt;0, MID(VLOOKUP(D87, OFFSET(Indices!$G$8:$I$103, 0, MATCH("UD-" &amp; $C87, Indices!$G$6:$S$6,0)-1), 2,FALSE), 1, 7), ""))</f>
        <v/>
      </c>
      <c r="F87" s="17" t="str">
        <f ca="1">IF(AND('Prep Workbook'!$I$3="CD", LEN($C87)&gt;0), VLOOKUP($C87, Indices!$G$8:$I$103, 3, FALSE), IF(AND(LEN($C87)&gt;0, LEN($E87)&gt;0), VLOOKUP($E87&amp;"-7", Indices!$E:$F, 2,FALSE), ""))</f>
        <v/>
      </c>
      <c r="G87" s="17" t="str">
        <f ca="1">IF(AND('Prep Workbook'!$I$3="CD", LEN(F87)&gt;0), VLOOKUP(F87, Indices!$E$8:$F$795, 2, FALSE), E87)</f>
        <v/>
      </c>
      <c r="H87" s="17"/>
    </row>
    <row r="88" spans="1:8" x14ac:dyDescent="0.2">
      <c r="A88" s="17"/>
      <c r="B88" s="17"/>
      <c r="C88" s="17" t="str">
        <f>IF(LEN(TRIM('Prep Workbook'!$B74))=0, "", IF('Prep Workbook'!$I$3="CD", 'Prep Workbook'!J74, RIGHT('Prep Workbook'!I74, 1)))</f>
        <v/>
      </c>
      <c r="D88" s="17" t="str">
        <f>IF(LEN($C88)&gt;0, IF('Prep Workbook'!$I$3="CD", VLOOKUP($C88, Indices!$G79:$I$103, 2, FALSE), 'Prep Workbook'!$J74), "")</f>
        <v/>
      </c>
      <c r="E88" s="17" t="str">
        <f ca="1">IF(AND('Prep Workbook'!$I$3="CD", LEN(D88)&gt;0), VLOOKUP($D88, Indices!$E$8:$F$795, 2, FALSE), IF(LEN(D88)&gt;0, MID(VLOOKUP(D88, OFFSET(Indices!$G$8:$I$103, 0, MATCH("UD-" &amp; $C88, Indices!$G$6:$S$6,0)-1), 2,FALSE), 1, 7), ""))</f>
        <v/>
      </c>
      <c r="F88" s="17" t="str">
        <f ca="1">IF(AND('Prep Workbook'!$I$3="CD", LEN($C88)&gt;0), VLOOKUP($C88, Indices!$G$8:$I$103, 3, FALSE), IF(AND(LEN($C88)&gt;0, LEN($E88)&gt;0), VLOOKUP($E88&amp;"-7", Indices!$E:$F, 2,FALSE), ""))</f>
        <v/>
      </c>
      <c r="G88" s="17" t="str">
        <f ca="1">IF(AND('Prep Workbook'!$I$3="CD", LEN(F88)&gt;0), VLOOKUP(F88, Indices!$E$8:$F$795, 2, FALSE), E88)</f>
        <v/>
      </c>
      <c r="H88" s="17"/>
    </row>
    <row r="89" spans="1:8" x14ac:dyDescent="0.2">
      <c r="A89" s="17"/>
      <c r="B89" s="17"/>
      <c r="C89" s="17" t="str">
        <f>IF(LEN(TRIM('Prep Workbook'!$B75))=0, "", IF('Prep Workbook'!$I$3="CD", 'Prep Workbook'!J75, RIGHT('Prep Workbook'!I75, 1)))</f>
        <v/>
      </c>
      <c r="D89" s="17" t="str">
        <f>IF(LEN($C89)&gt;0, IF('Prep Workbook'!$I$3="CD", VLOOKUP($C89, Indices!$G80:$I$103, 2, FALSE), 'Prep Workbook'!$J75), "")</f>
        <v/>
      </c>
      <c r="E89" s="17" t="str">
        <f ca="1">IF(AND('Prep Workbook'!$I$3="CD", LEN(D89)&gt;0), VLOOKUP($D89, Indices!$E$8:$F$795, 2, FALSE), IF(LEN(D89)&gt;0, MID(VLOOKUP(D89, OFFSET(Indices!$G$8:$I$103, 0, MATCH("UD-" &amp; $C89, Indices!$G$6:$S$6,0)-1), 2,FALSE), 1, 7), ""))</f>
        <v/>
      </c>
      <c r="F89" s="17" t="str">
        <f ca="1">IF(AND('Prep Workbook'!$I$3="CD", LEN($C89)&gt;0), VLOOKUP($C89, Indices!$G$8:$I$103, 3, FALSE), IF(AND(LEN($C89)&gt;0, LEN($E89)&gt;0), VLOOKUP($E89&amp;"-7", Indices!$E:$F, 2,FALSE), ""))</f>
        <v/>
      </c>
      <c r="G89" s="17" t="str">
        <f ca="1">IF(AND('Prep Workbook'!$I$3="CD", LEN(F89)&gt;0), VLOOKUP(F89, Indices!$E$8:$F$795, 2, FALSE), E89)</f>
        <v/>
      </c>
      <c r="H89" s="17"/>
    </row>
    <row r="90" spans="1:8" x14ac:dyDescent="0.2">
      <c r="A90" s="17"/>
      <c r="B90" s="17"/>
      <c r="C90" s="17" t="str">
        <f>IF(LEN(TRIM('Prep Workbook'!$B76))=0, "", IF('Prep Workbook'!$I$3="CD", 'Prep Workbook'!J76, RIGHT('Prep Workbook'!I76, 1)))</f>
        <v/>
      </c>
      <c r="D90" s="17" t="str">
        <f>IF(LEN($C90)&gt;0, IF('Prep Workbook'!$I$3="CD", VLOOKUP($C90, Indices!$G81:$I$103, 2, FALSE), 'Prep Workbook'!$J76), "")</f>
        <v/>
      </c>
      <c r="E90" s="17" t="str">
        <f ca="1">IF(AND('Prep Workbook'!$I$3="CD", LEN(D90)&gt;0), VLOOKUP($D90, Indices!$E$8:$F$795, 2, FALSE), IF(LEN(D90)&gt;0, MID(VLOOKUP(D90, OFFSET(Indices!$G$8:$I$103, 0, MATCH("UD-" &amp; $C90, Indices!$G$6:$S$6,0)-1), 2,FALSE), 1, 7), ""))</f>
        <v/>
      </c>
      <c r="F90" s="17" t="str">
        <f ca="1">IF(AND('Prep Workbook'!$I$3="CD", LEN($C90)&gt;0), VLOOKUP($C90, Indices!$G$8:$I$103, 3, FALSE), IF(AND(LEN($C90)&gt;0, LEN($E90)&gt;0), VLOOKUP($E90&amp;"-7", Indices!$E:$F, 2,FALSE), ""))</f>
        <v/>
      </c>
      <c r="G90" s="17" t="str">
        <f ca="1">IF(AND('Prep Workbook'!$I$3="CD", LEN(F90)&gt;0), VLOOKUP(F90, Indices!$E$8:$F$795, 2, FALSE), E90)</f>
        <v/>
      </c>
      <c r="H90" s="17"/>
    </row>
    <row r="91" spans="1:8" x14ac:dyDescent="0.2">
      <c r="A91" s="17"/>
      <c r="B91" s="17"/>
      <c r="C91" s="17" t="str">
        <f>IF(LEN(TRIM('Prep Workbook'!$B77))=0, "", IF('Prep Workbook'!$I$3="CD", 'Prep Workbook'!J77, RIGHT('Prep Workbook'!I77, 1)))</f>
        <v/>
      </c>
      <c r="D91" s="17" t="str">
        <f>IF(LEN($C91)&gt;0, IF('Prep Workbook'!$I$3="CD", VLOOKUP($C91, Indices!$G82:$I$103, 2, FALSE), 'Prep Workbook'!$J77), "")</f>
        <v/>
      </c>
      <c r="E91" s="17" t="str">
        <f ca="1">IF(AND('Prep Workbook'!$I$3="CD", LEN(D91)&gt;0), VLOOKUP($D91, Indices!$E$8:$F$795, 2, FALSE), IF(LEN(D91)&gt;0, MID(VLOOKUP(D91, OFFSET(Indices!$G$8:$I$103, 0, MATCH("UD-" &amp; $C91, Indices!$G$6:$S$6,0)-1), 2,FALSE), 1, 7), ""))</f>
        <v/>
      </c>
      <c r="F91" s="17" t="str">
        <f ca="1">IF(AND('Prep Workbook'!$I$3="CD", LEN($C91)&gt;0), VLOOKUP($C91, Indices!$G$8:$I$103, 3, FALSE), IF(AND(LEN($C91)&gt;0, LEN($E91)&gt;0), VLOOKUP($E91&amp;"-7", Indices!$E:$F, 2,FALSE), ""))</f>
        <v/>
      </c>
      <c r="G91" s="17" t="str">
        <f ca="1">IF(AND('Prep Workbook'!$I$3="CD", LEN(F91)&gt;0), VLOOKUP(F91, Indices!$E$8:$F$795, 2, FALSE), E91)</f>
        <v/>
      </c>
      <c r="H91" s="17"/>
    </row>
    <row r="92" spans="1:8" x14ac:dyDescent="0.2">
      <c r="A92" s="17"/>
      <c r="B92" s="17"/>
      <c r="C92" s="17" t="str">
        <f>IF(LEN(TRIM('Prep Workbook'!$B78))=0, "", IF('Prep Workbook'!$I$3="CD", 'Prep Workbook'!J78, RIGHT('Prep Workbook'!I78, 1)))</f>
        <v/>
      </c>
      <c r="D92" s="17" t="str">
        <f>IF(LEN($C92)&gt;0, IF('Prep Workbook'!$I$3="CD", VLOOKUP($C92, Indices!$G83:$I$103, 2, FALSE), 'Prep Workbook'!$J78), "")</f>
        <v/>
      </c>
      <c r="E92" s="17" t="str">
        <f ca="1">IF(AND('Prep Workbook'!$I$3="CD", LEN(D92)&gt;0), VLOOKUP($D92, Indices!$E$8:$F$795, 2, FALSE), IF(LEN(D92)&gt;0, MID(VLOOKUP(D92, OFFSET(Indices!$G$8:$I$103, 0, MATCH("UD-" &amp; $C92, Indices!$G$6:$S$6,0)-1), 2,FALSE), 1, 7), ""))</f>
        <v/>
      </c>
      <c r="F92" s="17" t="str">
        <f ca="1">IF(AND('Prep Workbook'!$I$3="CD", LEN($C92)&gt;0), VLOOKUP($C92, Indices!$G$8:$I$103, 3, FALSE), IF(AND(LEN($C92)&gt;0, LEN($E92)&gt;0), VLOOKUP($E92&amp;"-7", Indices!$E:$F, 2,FALSE), ""))</f>
        <v/>
      </c>
      <c r="G92" s="17" t="str">
        <f ca="1">IF(AND('Prep Workbook'!$I$3="CD", LEN(F92)&gt;0), VLOOKUP(F92, Indices!$E$8:$F$795, 2, FALSE), E92)</f>
        <v/>
      </c>
      <c r="H92" s="17"/>
    </row>
    <row r="93" spans="1:8" x14ac:dyDescent="0.2">
      <c r="A93" s="17"/>
      <c r="B93" s="17"/>
      <c r="C93" s="17" t="str">
        <f>IF(LEN(TRIM('Prep Workbook'!$B79))=0, "", IF('Prep Workbook'!$I$3="CD", 'Prep Workbook'!J79, RIGHT('Prep Workbook'!I79, 1)))</f>
        <v/>
      </c>
      <c r="D93" s="17" t="str">
        <f>IF(LEN($C93)&gt;0, IF('Prep Workbook'!$I$3="CD", VLOOKUP($C93, Indices!$G84:$I$103, 2, FALSE), 'Prep Workbook'!$J79), "")</f>
        <v/>
      </c>
      <c r="E93" s="17" t="str">
        <f ca="1">IF(AND('Prep Workbook'!$I$3="CD", LEN(D93)&gt;0), VLOOKUP($D93, Indices!$E$8:$F$795, 2, FALSE), IF(LEN(D93)&gt;0, MID(VLOOKUP(D93, OFFSET(Indices!$G$8:$I$103, 0, MATCH("UD-" &amp; $C93, Indices!$G$6:$S$6,0)-1), 2,FALSE), 1, 7), ""))</f>
        <v/>
      </c>
      <c r="F93" s="17" t="str">
        <f ca="1">IF(AND('Prep Workbook'!$I$3="CD", LEN($C93)&gt;0), VLOOKUP($C93, Indices!$G$8:$I$103, 3, FALSE), IF(AND(LEN($C93)&gt;0, LEN($E93)&gt;0), VLOOKUP($E93&amp;"-7", Indices!$E:$F, 2,FALSE), ""))</f>
        <v/>
      </c>
      <c r="G93" s="17" t="str">
        <f ca="1">IF(AND('Prep Workbook'!$I$3="CD", LEN(F93)&gt;0), VLOOKUP(F93, Indices!$E$8:$F$795, 2, FALSE), E93)</f>
        <v/>
      </c>
      <c r="H93" s="17"/>
    </row>
    <row r="94" spans="1:8" x14ac:dyDescent="0.2">
      <c r="A94" s="17"/>
      <c r="B94" s="17"/>
      <c r="C94" s="17" t="str">
        <f>IF(LEN(TRIM('Prep Workbook'!$B80))=0, "", IF('Prep Workbook'!$I$3="CD", 'Prep Workbook'!J80, RIGHT('Prep Workbook'!I80, 1)))</f>
        <v/>
      </c>
      <c r="D94" s="17" t="str">
        <f>IF(LEN($C94)&gt;0, IF('Prep Workbook'!$I$3="CD", VLOOKUP($C94, Indices!$G85:$I$103, 2, FALSE), 'Prep Workbook'!$J80), "")</f>
        <v/>
      </c>
      <c r="E94" s="17" t="str">
        <f ca="1">IF(AND('Prep Workbook'!$I$3="CD", LEN(D94)&gt;0), VLOOKUP($D94, Indices!$E$8:$F$795, 2, FALSE), IF(LEN(D94)&gt;0, MID(VLOOKUP(D94, OFFSET(Indices!$G$8:$I$103, 0, MATCH("UD-" &amp; $C94, Indices!$G$6:$S$6,0)-1), 2,FALSE), 1, 7), ""))</f>
        <v/>
      </c>
      <c r="F94" s="17" t="str">
        <f ca="1">IF(AND('Prep Workbook'!$I$3="CD", LEN($C94)&gt;0), VLOOKUP($C94, Indices!$G$8:$I$103, 3, FALSE), IF(AND(LEN($C94)&gt;0, LEN($E94)&gt;0), VLOOKUP($E94&amp;"-7", Indices!$E:$F, 2,FALSE), ""))</f>
        <v/>
      </c>
      <c r="G94" s="17" t="str">
        <f ca="1">IF(AND('Prep Workbook'!$I$3="CD", LEN(F94)&gt;0), VLOOKUP(F94, Indices!$E$8:$F$795, 2, FALSE), E94)</f>
        <v/>
      </c>
      <c r="H94" s="17"/>
    </row>
    <row r="95" spans="1:8" x14ac:dyDescent="0.2">
      <c r="A95" s="17"/>
      <c r="B95" s="17"/>
      <c r="C95" s="17" t="str">
        <f>IF(LEN(TRIM('Prep Workbook'!$B81))=0, "", IF('Prep Workbook'!$I$3="CD", 'Prep Workbook'!J81, RIGHT('Prep Workbook'!I81, 1)))</f>
        <v/>
      </c>
      <c r="D95" s="17" t="str">
        <f>IF(LEN($C95)&gt;0, IF('Prep Workbook'!$I$3="CD", VLOOKUP($C95, Indices!$G86:$I$103, 2, FALSE), 'Prep Workbook'!$J81), "")</f>
        <v/>
      </c>
      <c r="E95" s="17" t="str">
        <f ca="1">IF(AND('Prep Workbook'!$I$3="CD", LEN(D95)&gt;0), VLOOKUP($D95, Indices!$E$8:$F$795, 2, FALSE), IF(LEN(D95)&gt;0, MID(VLOOKUP(D95, OFFSET(Indices!$G$8:$I$103, 0, MATCH("UD-" &amp; $C95, Indices!$G$6:$S$6,0)-1), 2,FALSE), 1, 7), ""))</f>
        <v/>
      </c>
      <c r="F95" s="17" t="str">
        <f ca="1">IF(AND('Prep Workbook'!$I$3="CD", LEN($C95)&gt;0), VLOOKUP($C95, Indices!$G$8:$I$103, 3, FALSE), IF(AND(LEN($C95)&gt;0, LEN($E95)&gt;0), VLOOKUP($E95&amp;"-7", Indices!$E:$F, 2,FALSE), ""))</f>
        <v/>
      </c>
      <c r="G95" s="17" t="str">
        <f ca="1">IF(AND('Prep Workbook'!$I$3="CD", LEN(F95)&gt;0), VLOOKUP(F95, Indices!$E$8:$F$795, 2, FALSE), E95)</f>
        <v/>
      </c>
      <c r="H95" s="17"/>
    </row>
    <row r="96" spans="1:8" x14ac:dyDescent="0.2">
      <c r="A96" s="17"/>
      <c r="B96" s="17"/>
      <c r="C96" s="17" t="str">
        <f>IF(LEN(TRIM('Prep Workbook'!$B82))=0, "", IF('Prep Workbook'!$I$3="CD", 'Prep Workbook'!J82, RIGHT('Prep Workbook'!I82, 1)))</f>
        <v/>
      </c>
      <c r="D96" s="17" t="str">
        <f>IF(LEN($C96)&gt;0, IF('Prep Workbook'!$I$3="CD", VLOOKUP($C96, Indices!$G87:$I$103, 2, FALSE), 'Prep Workbook'!$J82), "")</f>
        <v/>
      </c>
      <c r="E96" s="17" t="str">
        <f ca="1">IF(AND('Prep Workbook'!$I$3="CD", LEN(D96)&gt;0), VLOOKUP($D96, Indices!$E$8:$F$795, 2, FALSE), IF(LEN(D96)&gt;0, MID(VLOOKUP(D96, OFFSET(Indices!$G$8:$I$103, 0, MATCH("UD-" &amp; $C96, Indices!$G$6:$S$6,0)-1), 2,FALSE), 1, 7), ""))</f>
        <v/>
      </c>
      <c r="F96" s="17" t="str">
        <f ca="1">IF(AND('Prep Workbook'!$I$3="CD", LEN($C96)&gt;0), VLOOKUP($C96, Indices!$G$8:$I$103, 3, FALSE), IF(AND(LEN($C96)&gt;0, LEN($E96)&gt;0), VLOOKUP($E96&amp;"-7", Indices!$E:$F, 2,FALSE), ""))</f>
        <v/>
      </c>
      <c r="G96" s="17" t="str">
        <f ca="1">IF(AND('Prep Workbook'!$I$3="CD", LEN(F96)&gt;0), VLOOKUP(F96, Indices!$E$8:$F$795, 2, FALSE), E96)</f>
        <v/>
      </c>
      <c r="H96" s="17"/>
    </row>
    <row r="97" spans="1:8" x14ac:dyDescent="0.2">
      <c r="A97" s="17"/>
      <c r="B97" s="17"/>
      <c r="C97" s="17" t="str">
        <f>IF(LEN(TRIM('Prep Workbook'!$B83))=0, "", IF('Prep Workbook'!$I$3="CD", 'Prep Workbook'!J83, RIGHT('Prep Workbook'!I83, 1)))</f>
        <v/>
      </c>
      <c r="D97" s="17" t="str">
        <f>IF(LEN($C97)&gt;0, IF('Prep Workbook'!$I$3="CD", VLOOKUP($C97, Indices!$G88:$I$103, 2, FALSE), 'Prep Workbook'!$J83), "")</f>
        <v/>
      </c>
      <c r="E97" s="17" t="str">
        <f ca="1">IF(AND('Prep Workbook'!$I$3="CD", LEN(D97)&gt;0), VLOOKUP($D97, Indices!$E$8:$F$795, 2, FALSE), IF(LEN(D97)&gt;0, MID(VLOOKUP(D97, OFFSET(Indices!$G$8:$I$103, 0, MATCH("UD-" &amp; $C97, Indices!$G$6:$S$6,0)-1), 2,FALSE), 1, 7), ""))</f>
        <v/>
      </c>
      <c r="F97" s="17" t="str">
        <f ca="1">IF(AND('Prep Workbook'!$I$3="CD", LEN($C97)&gt;0), VLOOKUP($C97, Indices!$G$8:$I$103, 3, FALSE), IF(AND(LEN($C97)&gt;0, LEN($E97)&gt;0), VLOOKUP($E97&amp;"-7", Indices!$E:$F, 2,FALSE), ""))</f>
        <v/>
      </c>
      <c r="G97" s="17" t="str">
        <f ca="1">IF(AND('Prep Workbook'!$I$3="CD", LEN(F97)&gt;0), VLOOKUP(F97, Indices!$E$8:$F$795, 2, FALSE), E97)</f>
        <v/>
      </c>
      <c r="H97" s="17"/>
    </row>
    <row r="98" spans="1:8" x14ac:dyDescent="0.2">
      <c r="A98" s="17"/>
      <c r="B98" s="17"/>
      <c r="C98" s="17" t="str">
        <f>IF(LEN(TRIM('Prep Workbook'!$B84))=0, "", IF('Prep Workbook'!$I$3="CD", 'Prep Workbook'!J84, RIGHT('Prep Workbook'!I84, 1)))</f>
        <v/>
      </c>
      <c r="D98" s="17" t="str">
        <f>IF(LEN($C98)&gt;0, IF('Prep Workbook'!$I$3="CD", VLOOKUP($C98, Indices!$G89:$I$103, 2, FALSE), 'Prep Workbook'!$J84), "")</f>
        <v/>
      </c>
      <c r="E98" s="17" t="str">
        <f ca="1">IF(AND('Prep Workbook'!$I$3="CD", LEN(D98)&gt;0), VLOOKUP($D98, Indices!$E$8:$F$795, 2, FALSE), IF(LEN(D98)&gt;0, MID(VLOOKUP(D98, OFFSET(Indices!$G$8:$I$103, 0, MATCH("UD-" &amp; $C98, Indices!$G$6:$S$6,0)-1), 2,FALSE), 1, 7), ""))</f>
        <v/>
      </c>
      <c r="F98" s="17" t="str">
        <f ca="1">IF(AND('Prep Workbook'!$I$3="CD", LEN($C98)&gt;0), VLOOKUP($C98, Indices!$G$8:$I$103, 3, FALSE), IF(AND(LEN($C98)&gt;0, LEN($E98)&gt;0), VLOOKUP($E98&amp;"-7", Indices!$E:$F, 2,FALSE), ""))</f>
        <v/>
      </c>
      <c r="G98" s="17" t="str">
        <f ca="1">IF(AND('Prep Workbook'!$I$3="CD", LEN(F98)&gt;0), VLOOKUP(F98, Indices!$E$8:$F$795, 2, FALSE), E98)</f>
        <v/>
      </c>
      <c r="H98" s="17"/>
    </row>
    <row r="99" spans="1:8" x14ac:dyDescent="0.2">
      <c r="A99" s="17"/>
      <c r="B99" s="17"/>
      <c r="C99" s="17" t="str">
        <f>IF(LEN(TRIM('Prep Workbook'!$B85))=0, "", IF('Prep Workbook'!$I$3="CD", 'Prep Workbook'!J85, RIGHT('Prep Workbook'!I85, 1)))</f>
        <v/>
      </c>
      <c r="D99" s="17" t="str">
        <f>IF(LEN($C99)&gt;0, IF('Prep Workbook'!$I$3="CD", VLOOKUP($C99, Indices!$G90:$I$103, 2, FALSE), 'Prep Workbook'!$J85), "")</f>
        <v/>
      </c>
      <c r="E99" s="17" t="str">
        <f ca="1">IF(AND('Prep Workbook'!$I$3="CD", LEN(D99)&gt;0), VLOOKUP($D99, Indices!$E$8:$F$795, 2, FALSE), IF(LEN(D99)&gt;0, MID(VLOOKUP(D99, OFFSET(Indices!$G$8:$I$103, 0, MATCH("UD-" &amp; $C99, Indices!$G$6:$S$6,0)-1), 2,FALSE), 1, 7), ""))</f>
        <v/>
      </c>
      <c r="F99" s="17" t="str">
        <f ca="1">IF(AND('Prep Workbook'!$I$3="CD", LEN($C99)&gt;0), VLOOKUP($C99, Indices!$G$8:$I$103, 3, FALSE), IF(AND(LEN($C99)&gt;0, LEN($E99)&gt;0), VLOOKUP($E99&amp;"-7", Indices!$E:$F, 2,FALSE), ""))</f>
        <v/>
      </c>
      <c r="G99" s="17" t="str">
        <f ca="1">IF(AND('Prep Workbook'!$I$3="CD", LEN(F99)&gt;0), VLOOKUP(F99, Indices!$E$8:$F$795, 2, FALSE), E99)</f>
        <v/>
      </c>
      <c r="H99" s="17"/>
    </row>
    <row r="100" spans="1:8" x14ac:dyDescent="0.2">
      <c r="A100" s="17"/>
      <c r="B100" s="17"/>
      <c r="C100" s="17" t="str">
        <f>IF(LEN(TRIM('Prep Workbook'!$B86))=0, "", IF('Prep Workbook'!$I$3="CD", 'Prep Workbook'!J86, RIGHT('Prep Workbook'!I86, 1)))</f>
        <v/>
      </c>
      <c r="D100" s="17" t="str">
        <f>IF(LEN($C100)&gt;0, IF('Prep Workbook'!$I$3="CD", VLOOKUP($C100, Indices!$G91:$I$103, 2, FALSE), 'Prep Workbook'!$J86), "")</f>
        <v/>
      </c>
      <c r="E100" s="17" t="str">
        <f ca="1">IF(AND('Prep Workbook'!$I$3="CD", LEN(D100)&gt;0), VLOOKUP($D100, Indices!$E$8:$F$795, 2, FALSE), IF(LEN(D100)&gt;0, MID(VLOOKUP(D100, OFFSET(Indices!$G$8:$I$103, 0, MATCH("UD-" &amp; $C100, Indices!$G$6:$S$6,0)-1), 2,FALSE), 1, 7), ""))</f>
        <v/>
      </c>
      <c r="F100" s="17" t="str">
        <f ca="1">IF(AND('Prep Workbook'!$I$3="CD", LEN($C100)&gt;0), VLOOKUP($C100, Indices!$G$8:$I$103, 3, FALSE), IF(AND(LEN($C100)&gt;0, LEN($E100)&gt;0), VLOOKUP($E100&amp;"-7", Indices!$E:$F, 2,FALSE), ""))</f>
        <v/>
      </c>
      <c r="G100" s="17" t="str">
        <f ca="1">IF(AND('Prep Workbook'!$I$3="CD", LEN(F100)&gt;0), VLOOKUP(F100, Indices!$E$8:$F$795, 2, FALSE), E100)</f>
        <v/>
      </c>
      <c r="H100" s="17"/>
    </row>
    <row r="101" spans="1:8" x14ac:dyDescent="0.2">
      <c r="A101" s="17"/>
      <c r="B101" s="17"/>
      <c r="C101" s="17" t="str">
        <f>IF(LEN(TRIM('Prep Workbook'!$B87))=0, "", IF('Prep Workbook'!$I$3="CD", 'Prep Workbook'!J87, RIGHT('Prep Workbook'!I87, 1)))</f>
        <v/>
      </c>
      <c r="D101" s="17" t="str">
        <f>IF(LEN($C101)&gt;0, IF('Prep Workbook'!$I$3="CD", VLOOKUP($C101, Indices!$G92:$I$103, 2, FALSE), 'Prep Workbook'!$J87), "")</f>
        <v/>
      </c>
      <c r="E101" s="17" t="str">
        <f ca="1">IF(AND('Prep Workbook'!$I$3="CD", LEN(D101)&gt;0), VLOOKUP($D101, Indices!$E$8:$F$795, 2, FALSE), IF(LEN(D101)&gt;0, MID(VLOOKUP(D101, OFFSET(Indices!$G$8:$I$103, 0, MATCH("UD-" &amp; $C101, Indices!$G$6:$S$6,0)-1), 2,FALSE), 1, 7), ""))</f>
        <v/>
      </c>
      <c r="F101" s="17" t="str">
        <f ca="1">IF(AND('Prep Workbook'!$I$3="CD", LEN($C101)&gt;0), VLOOKUP($C101, Indices!$G$8:$I$103, 3, FALSE), IF(AND(LEN($C101)&gt;0, LEN($E101)&gt;0), VLOOKUP($E101&amp;"-7", Indices!$E:$F, 2,FALSE), ""))</f>
        <v/>
      </c>
      <c r="G101" s="17" t="str">
        <f ca="1">IF(AND('Prep Workbook'!$I$3="CD", LEN(F101)&gt;0), VLOOKUP(F101, Indices!$E$8:$F$795, 2, FALSE), E101)</f>
        <v/>
      </c>
      <c r="H101" s="17"/>
    </row>
    <row r="102" spans="1:8" x14ac:dyDescent="0.2">
      <c r="A102" s="17"/>
      <c r="B102" s="17"/>
      <c r="C102" s="17" t="str">
        <f>IF(LEN(TRIM('Prep Workbook'!$B88))=0, "", IF('Prep Workbook'!$I$3="CD", 'Prep Workbook'!J88, RIGHT('Prep Workbook'!I88, 1)))</f>
        <v/>
      </c>
      <c r="D102" s="17" t="str">
        <f>IF(LEN($C102)&gt;0, IF('Prep Workbook'!$I$3="CD", VLOOKUP($C102, Indices!$G93:$I$103, 2, FALSE), 'Prep Workbook'!$J88), "")</f>
        <v/>
      </c>
      <c r="E102" s="17" t="str">
        <f ca="1">IF(AND('Prep Workbook'!$I$3="CD", LEN(D102)&gt;0), VLOOKUP($D102, Indices!$E$8:$F$795, 2, FALSE), IF(LEN(D102)&gt;0, MID(VLOOKUP(D102, OFFSET(Indices!$G$8:$I$103, 0, MATCH("UD-" &amp; $C102, Indices!$G$6:$S$6,0)-1), 2,FALSE), 1, 7), ""))</f>
        <v/>
      </c>
      <c r="F102" s="17" t="str">
        <f ca="1">IF(AND('Prep Workbook'!$I$3="CD", LEN($C102)&gt;0), VLOOKUP($C102, Indices!$G$8:$I$103, 3, FALSE), IF(AND(LEN($C102)&gt;0, LEN($E102)&gt;0), VLOOKUP($E102&amp;"-7", Indices!$E:$F, 2,FALSE), ""))</f>
        <v/>
      </c>
      <c r="G102" s="17" t="str">
        <f ca="1">IF(AND('Prep Workbook'!$I$3="CD", LEN(F102)&gt;0), VLOOKUP(F102, Indices!$E$8:$F$795, 2, FALSE), E102)</f>
        <v/>
      </c>
      <c r="H102" s="17"/>
    </row>
    <row r="103" spans="1:8" x14ac:dyDescent="0.2">
      <c r="A103" s="17"/>
      <c r="B103" s="17"/>
      <c r="C103" s="17" t="str">
        <f>IF(LEN(TRIM('Prep Workbook'!$B89))=0, "", IF('Prep Workbook'!$I$3="CD", 'Prep Workbook'!J89, RIGHT('Prep Workbook'!I89, 1)))</f>
        <v/>
      </c>
      <c r="D103" s="17" t="str">
        <f>IF(LEN($C103)&gt;0, IF('Prep Workbook'!$I$3="CD", VLOOKUP($C103, Indices!$G94:$I$103, 2, FALSE), 'Prep Workbook'!$J89), "")</f>
        <v/>
      </c>
      <c r="E103" s="17" t="str">
        <f ca="1">IF(AND('Prep Workbook'!$I$3="CD", LEN(D103)&gt;0), VLOOKUP($D103, Indices!$E$8:$F$795, 2, FALSE), IF(LEN(D103)&gt;0, MID(VLOOKUP(D103, OFFSET(Indices!$G$8:$I$103, 0, MATCH("UD-" &amp; $C103, Indices!$G$6:$S$6,0)-1), 2,FALSE), 1, 7), ""))</f>
        <v/>
      </c>
      <c r="F103" s="17" t="str">
        <f ca="1">IF(AND('Prep Workbook'!$I$3="CD", LEN($C103)&gt;0), VLOOKUP($C103, Indices!$G$8:$I$103, 3, FALSE), IF(AND(LEN($C103)&gt;0, LEN($E103)&gt;0), VLOOKUP($E103&amp;"-7", Indices!$E:$F, 2,FALSE), ""))</f>
        <v/>
      </c>
      <c r="G103" s="17" t="str">
        <f ca="1">IF(AND('Prep Workbook'!$I$3="CD", LEN(F103)&gt;0), VLOOKUP(F103, Indices!$E$8:$F$795, 2, FALSE), E103)</f>
        <v/>
      </c>
      <c r="H103" s="17"/>
    </row>
    <row r="104" spans="1:8" x14ac:dyDescent="0.2">
      <c r="A104" s="17"/>
      <c r="B104" s="17"/>
      <c r="C104" s="17" t="str">
        <f>IF(LEN(TRIM('Prep Workbook'!$B90))=0, "", IF('Prep Workbook'!$I$3="CD", 'Prep Workbook'!J90, RIGHT('Prep Workbook'!I90, 1)))</f>
        <v/>
      </c>
      <c r="D104" s="17" t="str">
        <f>IF(LEN($C104)&gt;0, IF('Prep Workbook'!$I$3="CD", VLOOKUP($C104, Indices!$G95:$I$103, 2, FALSE), 'Prep Workbook'!$J90), "")</f>
        <v/>
      </c>
      <c r="E104" s="17" t="str">
        <f ca="1">IF(AND('Prep Workbook'!$I$3="CD", LEN(D104)&gt;0), VLOOKUP($D104, Indices!$E$8:$F$795, 2, FALSE), IF(LEN(D104)&gt;0, MID(VLOOKUP(D104, OFFSET(Indices!$G$8:$I$103, 0, MATCH("UD-" &amp; $C104, Indices!$G$6:$S$6,0)-1), 2,FALSE), 1, 7), ""))</f>
        <v/>
      </c>
      <c r="F104" s="17" t="str">
        <f ca="1">IF(AND('Prep Workbook'!$I$3="CD", LEN($C104)&gt;0), VLOOKUP($C104, Indices!$G$8:$I$103, 3, FALSE), IF(AND(LEN($C104)&gt;0, LEN($E104)&gt;0), VLOOKUP($E104&amp;"-7", Indices!$E:$F, 2,FALSE), ""))</f>
        <v/>
      </c>
      <c r="G104" s="17" t="str">
        <f ca="1">IF(AND('Prep Workbook'!$I$3="CD", LEN(F104)&gt;0), VLOOKUP(F104, Indices!$E$8:$F$795, 2, FALSE), E104)</f>
        <v/>
      </c>
      <c r="H104" s="17"/>
    </row>
    <row r="105" spans="1:8" x14ac:dyDescent="0.2">
      <c r="A105" s="17"/>
      <c r="B105" s="17"/>
      <c r="C105" s="17" t="str">
        <f>IF(LEN(TRIM('Prep Workbook'!$B91))=0, "", IF('Prep Workbook'!$I$3="CD", 'Prep Workbook'!J91, RIGHT('Prep Workbook'!I91, 1)))</f>
        <v/>
      </c>
      <c r="D105" s="17" t="str">
        <f>IF(LEN($C105)&gt;0, IF('Prep Workbook'!$I$3="CD", VLOOKUP($C105, Indices!$G96:$I$103, 2, FALSE), 'Prep Workbook'!$J91), "")</f>
        <v/>
      </c>
      <c r="E105" s="17" t="str">
        <f ca="1">IF(AND('Prep Workbook'!$I$3="CD", LEN(D105)&gt;0), VLOOKUP($D105, Indices!$E$8:$F$795, 2, FALSE), IF(LEN(D105)&gt;0, MID(VLOOKUP(D105, OFFSET(Indices!$G$8:$I$103, 0, MATCH("UD-" &amp; $C105, Indices!$G$6:$S$6,0)-1), 2,FALSE), 1, 7), ""))</f>
        <v/>
      </c>
      <c r="F105" s="17" t="str">
        <f ca="1">IF(AND('Prep Workbook'!$I$3="CD", LEN($C105)&gt;0), VLOOKUP($C105, Indices!$G$8:$I$103, 3, FALSE), IF(AND(LEN($C105)&gt;0, LEN($E105)&gt;0), VLOOKUP($E105&amp;"-7", Indices!$E:$F, 2,FALSE), ""))</f>
        <v/>
      </c>
      <c r="G105" s="17" t="str">
        <f ca="1">IF(AND('Prep Workbook'!$I$3="CD", LEN(F105)&gt;0), VLOOKUP(F105, Indices!$E$8:$F$795, 2, FALSE), E105)</f>
        <v/>
      </c>
      <c r="H105" s="17"/>
    </row>
    <row r="106" spans="1:8" x14ac:dyDescent="0.2">
      <c r="A106" s="17"/>
      <c r="B106" s="17"/>
      <c r="C106" s="17" t="str">
        <f>IF(LEN(TRIM('Prep Workbook'!$B92))=0, "", IF('Prep Workbook'!$I$3="CD", 'Prep Workbook'!J92, RIGHT('Prep Workbook'!I92, 1)))</f>
        <v/>
      </c>
      <c r="D106" s="17" t="str">
        <f>IF(LEN($C106)&gt;0, IF('Prep Workbook'!$I$3="CD", VLOOKUP($C106, Indices!$G97:$I$103, 2, FALSE), 'Prep Workbook'!$J92), "")</f>
        <v/>
      </c>
      <c r="E106" s="17" t="str">
        <f ca="1">IF(AND('Prep Workbook'!$I$3="CD", LEN(D106)&gt;0), VLOOKUP($D106, Indices!$E$8:$F$795, 2, FALSE), IF(LEN(D106)&gt;0, MID(VLOOKUP(D106, OFFSET(Indices!$G$8:$I$103, 0, MATCH("UD-" &amp; $C106, Indices!$G$6:$S$6,0)-1), 2,FALSE), 1, 7), ""))</f>
        <v/>
      </c>
      <c r="F106" s="17" t="str">
        <f ca="1">IF(AND('Prep Workbook'!$I$3="CD", LEN($C106)&gt;0), VLOOKUP($C106, Indices!$G$8:$I$103, 3, FALSE), IF(AND(LEN($C106)&gt;0, LEN($E106)&gt;0), VLOOKUP($E106&amp;"-7", Indices!$E:$F, 2,FALSE), ""))</f>
        <v/>
      </c>
      <c r="G106" s="17" t="str">
        <f ca="1">IF(AND('Prep Workbook'!$I$3="CD", LEN(F106)&gt;0), VLOOKUP(F106, Indices!$E$8:$F$795, 2, FALSE), E106)</f>
        <v/>
      </c>
      <c r="H106" s="17"/>
    </row>
    <row r="107" spans="1:8" x14ac:dyDescent="0.2">
      <c r="A107" s="17"/>
      <c r="B107" s="17"/>
      <c r="C107" s="17" t="str">
        <f>IF(LEN(TRIM('Prep Workbook'!$B93))=0, "", IF('Prep Workbook'!$I$3="CD", 'Prep Workbook'!J93, RIGHT('Prep Workbook'!I93, 1)))</f>
        <v/>
      </c>
      <c r="D107" s="17" t="str">
        <f>IF(LEN($C107)&gt;0, IF('Prep Workbook'!$I$3="CD", VLOOKUP($C107, Indices!$G98:$I$103, 2, FALSE), 'Prep Workbook'!$J93), "")</f>
        <v/>
      </c>
      <c r="E107" s="17" t="str">
        <f ca="1">IF(AND('Prep Workbook'!$I$3="CD", LEN(D107)&gt;0), VLOOKUP($D107, Indices!$E$8:$F$795, 2, FALSE), IF(LEN(D107)&gt;0, MID(VLOOKUP(D107, OFFSET(Indices!$G$8:$I$103, 0, MATCH("UD-" &amp; $C107, Indices!$G$6:$S$6,0)-1), 2,FALSE), 1, 7), ""))</f>
        <v/>
      </c>
      <c r="F107" s="17" t="str">
        <f ca="1">IF(AND('Prep Workbook'!$I$3="CD", LEN($C107)&gt;0), VLOOKUP($C107, Indices!$G$8:$I$103, 3, FALSE), IF(AND(LEN($C107)&gt;0, LEN($E107)&gt;0), VLOOKUP($E107&amp;"-7", Indices!$E:$F, 2,FALSE), ""))</f>
        <v/>
      </c>
      <c r="G107" s="17" t="str">
        <f ca="1">IF(AND('Prep Workbook'!$I$3="CD", LEN(F107)&gt;0), VLOOKUP(F107, Indices!$E$8:$F$795, 2, FALSE), E107)</f>
        <v/>
      </c>
      <c r="H107" s="17"/>
    </row>
    <row r="108" spans="1:8" x14ac:dyDescent="0.2">
      <c r="A108" s="17"/>
      <c r="B108" s="17"/>
      <c r="C108" s="17" t="str">
        <f>IF(LEN(TRIM('Prep Workbook'!$B94))=0, "", IF('Prep Workbook'!$I$3="CD", 'Prep Workbook'!J94, RIGHT('Prep Workbook'!I94, 1)))</f>
        <v/>
      </c>
      <c r="D108" s="17" t="str">
        <f>IF(LEN($C108)&gt;0, IF('Prep Workbook'!$I$3="CD", VLOOKUP($C108, Indices!$G99:$I$103, 2, FALSE), 'Prep Workbook'!$J94), "")</f>
        <v/>
      </c>
      <c r="E108" s="17" t="str">
        <f ca="1">IF(AND('Prep Workbook'!$I$3="CD", LEN(D108)&gt;0), VLOOKUP($D108, Indices!$E$8:$F$795, 2, FALSE), IF(LEN(D108)&gt;0, MID(VLOOKUP(D108, OFFSET(Indices!$G$8:$I$103, 0, MATCH("UD-" &amp; $C108, Indices!$G$6:$S$6,0)-1), 2,FALSE), 1, 7), ""))</f>
        <v/>
      </c>
      <c r="F108" s="17" t="str">
        <f ca="1">IF(AND('Prep Workbook'!$I$3="CD", LEN($C108)&gt;0), VLOOKUP($C108, Indices!$G$8:$I$103, 3, FALSE), IF(AND(LEN($C108)&gt;0, LEN($E108)&gt;0), VLOOKUP($E108&amp;"-7", Indices!$E:$F, 2,FALSE), ""))</f>
        <v/>
      </c>
      <c r="G108" s="17" t="str">
        <f ca="1">IF(AND('Prep Workbook'!$I$3="CD", LEN(F108)&gt;0), VLOOKUP(F108, Indices!$E$8:$F$795, 2, FALSE), E108)</f>
        <v/>
      </c>
      <c r="H108" s="17"/>
    </row>
    <row r="109" spans="1:8" x14ac:dyDescent="0.2">
      <c r="A109" s="17"/>
      <c r="B109" s="17"/>
      <c r="C109" s="17" t="str">
        <f>IF(LEN(TRIM('Prep Workbook'!$B95))=0, "", IF('Prep Workbook'!$I$3="CD", 'Prep Workbook'!J95, RIGHT('Prep Workbook'!I95, 1)))</f>
        <v/>
      </c>
      <c r="D109" s="17" t="str">
        <f>IF(LEN($C109)&gt;0, IF('Prep Workbook'!$I$3="CD", VLOOKUP($C109, Indices!$G100:$I$103, 2, FALSE), 'Prep Workbook'!$J95), "")</f>
        <v/>
      </c>
      <c r="E109" s="17" t="str">
        <f ca="1">IF(AND('Prep Workbook'!$I$3="CD", LEN(D109)&gt;0), VLOOKUP($D109, Indices!$E$8:$F$795, 2, FALSE), IF(LEN(D109)&gt;0, MID(VLOOKUP(D109, OFFSET(Indices!$G$8:$I$103, 0, MATCH("UD-" &amp; $C109, Indices!$G$6:$S$6,0)-1), 2,FALSE), 1, 7), ""))</f>
        <v/>
      </c>
      <c r="F109" s="17" t="str">
        <f ca="1">IF(AND('Prep Workbook'!$I$3="CD", LEN($C109)&gt;0), VLOOKUP($C109, Indices!$G$8:$I$103, 3, FALSE), IF(AND(LEN($C109)&gt;0, LEN($E109)&gt;0), VLOOKUP($E109&amp;"-7", Indices!$E:$F, 2,FALSE), ""))</f>
        <v/>
      </c>
      <c r="G109" s="17" t="str">
        <f ca="1">IF(AND('Prep Workbook'!$I$3="CD", LEN(F109)&gt;0), VLOOKUP(F109, Indices!$E$8:$F$795, 2, FALSE), E109)</f>
        <v/>
      </c>
      <c r="H109" s="17"/>
    </row>
    <row r="110" spans="1:8" x14ac:dyDescent="0.2">
      <c r="A110" s="17"/>
      <c r="B110" s="17"/>
      <c r="C110" s="17" t="str">
        <f>IF(LEN(TRIM('Prep Workbook'!$B96))=0, "", IF('Prep Workbook'!$I$3="CD", 'Prep Workbook'!J96, RIGHT('Prep Workbook'!I96, 1)))</f>
        <v/>
      </c>
      <c r="D110" s="17" t="str">
        <f>IF(LEN($C110)&gt;0, IF('Prep Workbook'!$I$3="CD", VLOOKUP($C110, Indices!$G101:$I$103, 2, FALSE), 'Prep Workbook'!$J96), "")</f>
        <v/>
      </c>
      <c r="E110" s="17" t="str">
        <f ca="1">IF(AND('Prep Workbook'!$I$3="CD", LEN(D110)&gt;0), VLOOKUP($D110, Indices!$E$8:$F$795, 2, FALSE), IF(LEN(D110)&gt;0, MID(VLOOKUP(D110, OFFSET(Indices!$G$8:$I$103, 0, MATCH("UD-" &amp; $C110, Indices!$G$6:$S$6,0)-1), 2,FALSE), 1, 7), ""))</f>
        <v/>
      </c>
      <c r="F110" s="17" t="str">
        <f ca="1">IF(AND('Prep Workbook'!$I$3="CD", LEN($C110)&gt;0), VLOOKUP($C110, Indices!$G$8:$I$103, 3, FALSE), IF(AND(LEN($C110)&gt;0, LEN($E110)&gt;0), VLOOKUP($E110&amp;"-7", Indices!$E:$F, 2,FALSE), ""))</f>
        <v/>
      </c>
      <c r="G110" s="17" t="str">
        <f ca="1">IF(AND('Prep Workbook'!$I$3="CD", LEN(F110)&gt;0), VLOOKUP(F110, Indices!$E$8:$F$795, 2, FALSE), E110)</f>
        <v/>
      </c>
      <c r="H110" s="17"/>
    </row>
    <row r="111" spans="1:8" x14ac:dyDescent="0.2">
      <c r="A111" s="17"/>
      <c r="B111" s="17"/>
      <c r="C111" s="17" t="str">
        <f>IF(LEN(TRIM('Prep Workbook'!$B97))=0, "", IF('Prep Workbook'!$I$3="CD", 'Prep Workbook'!J97, RIGHT('Prep Workbook'!I97, 1)))</f>
        <v/>
      </c>
      <c r="D111" s="17" t="str">
        <f>IF(LEN($C111)&gt;0, IF('Prep Workbook'!$I$3="CD", VLOOKUP($C111, Indices!$G102:$I$103, 2, FALSE), 'Prep Workbook'!$J97), "")</f>
        <v/>
      </c>
      <c r="E111" s="17" t="str">
        <f ca="1">IF(AND('Prep Workbook'!$I$3="CD", LEN(D111)&gt;0), VLOOKUP($D111, Indices!$E$8:$F$795, 2, FALSE), IF(LEN(D111)&gt;0, MID(VLOOKUP(D111, OFFSET(Indices!$G$8:$I$103, 0, MATCH("UD-" &amp; $C111, Indices!$G$6:$S$6,0)-1), 2,FALSE), 1, 7), ""))</f>
        <v/>
      </c>
      <c r="F111" s="17" t="str">
        <f ca="1">IF(AND('Prep Workbook'!$I$3="CD", LEN($C111)&gt;0), VLOOKUP($C111, Indices!$G$8:$I$103, 3, FALSE), IF(AND(LEN($C111)&gt;0, LEN($E111)&gt;0), VLOOKUP($E111&amp;"-7", Indices!$E:$F, 2,FALSE), ""))</f>
        <v/>
      </c>
      <c r="G111" s="17" t="str">
        <f ca="1">IF(AND('Prep Workbook'!$I$3="CD", LEN(F111)&gt;0), VLOOKUP(F111, Indices!$E$8:$F$795, 2, FALSE), E111)</f>
        <v/>
      </c>
      <c r="H111" s="17"/>
    </row>
    <row r="112" spans="1:8" x14ac:dyDescent="0.2">
      <c r="A112" s="17"/>
      <c r="B112" s="17"/>
      <c r="C112" s="17" t="str">
        <f>IF(LEN(TRIM('Prep Workbook'!$B98))=0, "", IF('Prep Workbook'!$I$3="CD", 'Prep Workbook'!J98, RIGHT('Prep Workbook'!I98, 1)))</f>
        <v/>
      </c>
      <c r="D112" s="17" t="str">
        <f>IF(LEN($C112)&gt;0, IF('Prep Workbook'!$I$3="CD", VLOOKUP($C112, Indices!$G103:$I$103, 2, FALSE), 'Prep Workbook'!$J98), "")</f>
        <v/>
      </c>
      <c r="E112" s="17" t="str">
        <f ca="1">IF(AND('Prep Workbook'!$I$3="CD", LEN(D112)&gt;0), VLOOKUP($D112, Indices!$E$8:$F$795, 2, FALSE), IF(LEN(D112)&gt;0, MID(VLOOKUP(D112, OFFSET(Indices!$G$8:$I$103, 0, MATCH("UD-" &amp; $C112, Indices!$G$6:$S$6,0)-1), 2,FALSE), 1, 7), ""))</f>
        <v/>
      </c>
      <c r="F112" s="17" t="str">
        <f ca="1">IF(AND('Prep Workbook'!$I$3="CD", LEN($C112)&gt;0), VLOOKUP($C112, Indices!$G$8:$I$103, 3, FALSE), IF(AND(LEN($C112)&gt;0, LEN($E112)&gt;0), VLOOKUP($E112&amp;"-7", Indices!$E:$F, 2,FALSE), ""))</f>
        <v/>
      </c>
      <c r="G112" s="17" t="str">
        <f ca="1">IF(AND('Prep Workbook'!$I$3="CD", LEN(F112)&gt;0), VLOOKUP(F112, Indices!$E$8:$F$795, 2, FALSE), E112)</f>
        <v/>
      </c>
      <c r="H112" s="17"/>
    </row>
    <row r="113" spans="1:8" x14ac:dyDescent="0.2">
      <c r="A113" s="17"/>
      <c r="B113" s="17"/>
      <c r="C113" s="17" t="str">
        <f>IF(LEN(TRIM('Prep Workbook'!$B99))=0, "", IF('Prep Workbook'!$I$3="CD", 'Prep Workbook'!J99, RIGHT('Prep Workbook'!I99, 1)))</f>
        <v/>
      </c>
      <c r="D113" s="17" t="str">
        <f>IF(LEN($C113)&gt;0, IF('Prep Workbook'!$I$3="CD", VLOOKUP($C113, Indices!$G$103:$I104, 2, FALSE), 'Prep Workbook'!$J99), "")</f>
        <v/>
      </c>
      <c r="E113" s="17" t="str">
        <f ca="1">IF(AND('Prep Workbook'!$I$3="CD", LEN(D113)&gt;0), VLOOKUP($D113, Indices!$E$8:$F$795, 2, FALSE), IF(LEN(D113)&gt;0, MID(VLOOKUP(D113, OFFSET(Indices!$G$8:$I$103, 0, MATCH("UD-" &amp; $C113, Indices!$G$6:$S$6,0)-1), 2,FALSE), 1, 7), ""))</f>
        <v/>
      </c>
      <c r="F113" s="17" t="str">
        <f ca="1">IF(AND('Prep Workbook'!$I$3="CD", LEN($C113)&gt;0), VLOOKUP($C113, Indices!$G$8:$I$103, 3, FALSE), IF(AND(LEN($C113)&gt;0, LEN($E113)&gt;0), VLOOKUP($E113&amp;"-7", Indices!$E:$F, 2,FALSE), ""))</f>
        <v/>
      </c>
      <c r="G113" s="17" t="str">
        <f ca="1">IF(AND('Prep Workbook'!$I$3="CD", LEN(F113)&gt;0), VLOOKUP(F113, Indices!$E$8:$F$795, 2, FALSE), E113)</f>
        <v/>
      </c>
      <c r="H113" s="17"/>
    </row>
    <row r="114" spans="1:8" x14ac:dyDescent="0.2">
      <c r="A114" s="17"/>
      <c r="B114" s="17"/>
      <c r="C114" s="17" t="str">
        <f>IF(LEN(TRIM('Prep Workbook'!$B100))=0, "", IF('Prep Workbook'!$I$3="CD", 'Prep Workbook'!J100, RIGHT('Prep Workbook'!I100, 1)))</f>
        <v/>
      </c>
      <c r="D114" s="17" t="str">
        <f>IF(LEN($C114)&gt;0, IF('Prep Workbook'!$I$3="CD", VLOOKUP($C114, Indices!$G$103:$I105, 2, FALSE), 'Prep Workbook'!$J100), "")</f>
        <v/>
      </c>
      <c r="E114" s="17" t="str">
        <f ca="1">IF(AND('Prep Workbook'!$I$3="CD", LEN(D114)&gt;0), VLOOKUP($D114, Indices!$E$8:$F$795, 2, FALSE), IF(LEN(D114)&gt;0, MID(VLOOKUP(D114, OFFSET(Indices!$G$8:$I$103, 0, MATCH("UD-" &amp; $C114, Indices!$G$6:$S$6,0)-1), 2,FALSE), 1, 7), ""))</f>
        <v/>
      </c>
      <c r="F114" s="17" t="str">
        <f ca="1">IF(AND('Prep Workbook'!$I$3="CD", LEN($C114)&gt;0), VLOOKUP($C114, Indices!$G$8:$I$103, 3, FALSE), IF(AND(LEN($C114)&gt;0, LEN($E114)&gt;0), VLOOKUP($E114&amp;"-7", Indices!$E:$F, 2,FALSE), ""))</f>
        <v/>
      </c>
      <c r="G114" s="17" t="str">
        <f ca="1">IF(AND('Prep Workbook'!$I$3="CD", LEN(F114)&gt;0), VLOOKUP(F114, Indices!$E$8:$F$795, 2, FALSE), E114)</f>
        <v/>
      </c>
      <c r="H114" s="17"/>
    </row>
    <row r="115" spans="1:8" x14ac:dyDescent="0.2">
      <c r="A115" s="17"/>
      <c r="B115" s="17"/>
      <c r="C115" s="17" t="str">
        <f>IF(LEN(TRIM('Prep Workbook'!$B101))=0, "", IF('Prep Workbook'!$I$3="CD", 'Prep Workbook'!J101, RIGHT('Prep Workbook'!I101, 1)))</f>
        <v/>
      </c>
      <c r="D115" s="17" t="str">
        <f>IF(LEN($C115)&gt;0, IF('Prep Workbook'!$I$3="CD", VLOOKUP($C115, Indices!$G$103:$I106, 2, FALSE), 'Prep Workbook'!$J101), "")</f>
        <v/>
      </c>
      <c r="E115" s="17" t="str">
        <f ca="1">IF(AND('Prep Workbook'!$I$3="CD", LEN(D115)&gt;0), VLOOKUP($D115, Indices!$E$8:$F$795, 2, FALSE), IF(LEN(D115)&gt;0, MID(VLOOKUP(D115, OFFSET(Indices!$G$8:$I$103, 0, MATCH("UD-" &amp; $C115, Indices!$G$6:$S$6,0)-1), 2,FALSE), 1, 7), ""))</f>
        <v/>
      </c>
      <c r="F115" s="17" t="str">
        <f ca="1">IF(AND('Prep Workbook'!$I$3="CD", LEN($C115)&gt;0), VLOOKUP($C115, Indices!$G$8:$I$103, 3, FALSE), IF(AND(LEN($C115)&gt;0, LEN($E115)&gt;0), VLOOKUP($E115&amp;"-7", Indices!$E:$F, 2,FALSE), ""))</f>
        <v/>
      </c>
      <c r="G115" s="17" t="str">
        <f ca="1">IF(AND('Prep Workbook'!$I$3="CD", LEN(F115)&gt;0), VLOOKUP(F115, Indices!$E$8:$F$795, 2, FALSE), E115)</f>
        <v/>
      </c>
      <c r="H115" s="17"/>
    </row>
    <row r="116" spans="1:8" x14ac:dyDescent="0.2">
      <c r="A116" s="17"/>
      <c r="B116" s="17"/>
      <c r="C116" s="17" t="str">
        <f>IF(LEN(TRIM('Prep Workbook'!$B102))=0, "", IF('Prep Workbook'!$I$3="CD", 'Prep Workbook'!J102, RIGHT('Prep Workbook'!I102, 1)))</f>
        <v/>
      </c>
      <c r="D116" s="17" t="str">
        <f>IF(LEN($C116)&gt;0, IF('Prep Workbook'!$I$3="CD", VLOOKUP($C116, Indices!$G$103:$I107, 2, FALSE), 'Prep Workbook'!$J102), "")</f>
        <v/>
      </c>
      <c r="E116" s="17" t="str">
        <f ca="1">IF(AND('Prep Workbook'!$I$3="CD", LEN(D116)&gt;0), VLOOKUP($D116, Indices!$E$8:$F$795, 2, FALSE), IF(LEN(D116)&gt;0, MID(VLOOKUP(D116, OFFSET(Indices!$G$8:$I$103, 0, MATCH("UD-" &amp; $C116, Indices!$G$6:$S$6,0)-1), 2,FALSE), 1, 7), ""))</f>
        <v/>
      </c>
      <c r="F116" s="17" t="str">
        <f ca="1">IF(AND('Prep Workbook'!$I$3="CD", LEN($C116)&gt;0), VLOOKUP($C116, Indices!$G$8:$I$103, 3, FALSE), IF(AND(LEN($C116)&gt;0, LEN($E116)&gt;0), VLOOKUP($E116&amp;"-7", Indices!$E:$F, 2,FALSE), ""))</f>
        <v/>
      </c>
      <c r="G116" s="17" t="str">
        <f ca="1">IF(AND('Prep Workbook'!$I$3="CD", LEN(F116)&gt;0), VLOOKUP(F116, Indices!$E$8:$F$795, 2, FALSE), E116)</f>
        <v/>
      </c>
      <c r="H116" s="17"/>
    </row>
    <row r="117" spans="1:8" x14ac:dyDescent="0.2">
      <c r="A117" s="17"/>
      <c r="B117" s="17"/>
      <c r="C117" s="17" t="str">
        <f>IF(LEN(TRIM('Prep Workbook'!$B103))=0, "", IF('Prep Workbook'!$I$3="CD", 'Prep Workbook'!J103, RIGHT('Prep Workbook'!I103, 1)))</f>
        <v/>
      </c>
      <c r="D117" s="17" t="str">
        <f>IF(LEN($C117)&gt;0, IF('Prep Workbook'!$I$3="CD", VLOOKUP($C117, Indices!$G$103:$I108, 2, FALSE), 'Prep Workbook'!$J103), "")</f>
        <v/>
      </c>
      <c r="E117" s="17" t="str">
        <f ca="1">IF(AND('Prep Workbook'!$I$3="CD", LEN(D117)&gt;0), VLOOKUP($D117, Indices!$E$8:$F$795, 2, FALSE), IF(LEN(D117)&gt;0, MID(VLOOKUP(D117, OFFSET(Indices!$G$8:$I$103, 0, MATCH("UD-" &amp; $C117, Indices!$G$6:$S$6,0)-1), 2,FALSE), 1, 7), ""))</f>
        <v/>
      </c>
      <c r="F117" s="17" t="str">
        <f ca="1">IF(AND('Prep Workbook'!$I$3="CD", LEN($C117)&gt;0), VLOOKUP($C117, Indices!$G$8:$I$103, 3, FALSE), IF(AND(LEN($C117)&gt;0, LEN($E117)&gt;0), VLOOKUP($E117&amp;"-7", Indices!$E:$F, 2,FALSE), ""))</f>
        <v/>
      </c>
      <c r="G117" s="17" t="str">
        <f ca="1">IF(AND('Prep Workbook'!$I$3="CD", LEN(F117)&gt;0), VLOOKUP(F117, Indices!$E$8:$F$795, 2, FALSE), E117)</f>
        <v/>
      </c>
      <c r="H117" s="17"/>
    </row>
    <row r="118" spans="1:8" x14ac:dyDescent="0.2">
      <c r="A118" s="17"/>
      <c r="B118" s="17"/>
      <c r="C118" s="17" t="str">
        <f>IF(LEN(TRIM('Prep Workbook'!$B104))=0, "", IF('Prep Workbook'!$I$3="CD", 'Prep Workbook'!J104, RIGHT('Prep Workbook'!I104, 1)))</f>
        <v/>
      </c>
      <c r="D118" s="17" t="str">
        <f>IF(LEN($C118)&gt;0, IF('Prep Workbook'!$I$3="CD", VLOOKUP($C118, Indices!$G$103:$I109, 2, FALSE), 'Prep Workbook'!$J104), "")</f>
        <v/>
      </c>
      <c r="E118" s="17" t="str">
        <f ca="1">IF(AND('Prep Workbook'!$I$3="CD", LEN(D118)&gt;0), VLOOKUP($D118, Indices!$E$8:$F$795, 2, FALSE), IF(LEN(D118)&gt;0, MID(VLOOKUP(D118, OFFSET(Indices!$G$8:$I$103, 0, MATCH("UD-" &amp; $C118, Indices!$G$6:$S$6,0)-1), 2,FALSE), 1, 7), ""))</f>
        <v/>
      </c>
      <c r="F118" s="17" t="str">
        <f ca="1">IF(AND('Prep Workbook'!$I$3="CD", LEN($C118)&gt;0), VLOOKUP($C118, Indices!$G$8:$I$103, 3, FALSE), IF(AND(LEN($C118)&gt;0, LEN($E118)&gt;0), VLOOKUP($E118&amp;"-7", Indices!$E:$F, 2,FALSE), ""))</f>
        <v/>
      </c>
      <c r="G118" s="17" t="str">
        <f ca="1">IF(AND('Prep Workbook'!$I$3="CD", LEN(F118)&gt;0), VLOOKUP(F118, Indices!$E$8:$F$795, 2, FALSE), E118)</f>
        <v/>
      </c>
      <c r="H118" s="17"/>
    </row>
    <row r="119" spans="1:8" x14ac:dyDescent="0.2">
      <c r="A119" s="17"/>
      <c r="B119" s="17"/>
      <c r="C119" s="17" t="str">
        <f>IF(LEN(TRIM('Prep Workbook'!$B105))=0, "", IF('Prep Workbook'!$I$3="CD", 'Prep Workbook'!J105, RIGHT('Prep Workbook'!I105, 1)))</f>
        <v/>
      </c>
      <c r="D119" s="17" t="str">
        <f>IF(LEN($C119)&gt;0, IF('Prep Workbook'!$I$3="CD", VLOOKUP($C119, Indices!$G$103:$I110, 2, FALSE), 'Prep Workbook'!$J105), "")</f>
        <v/>
      </c>
      <c r="E119" s="17" t="str">
        <f ca="1">IF(AND('Prep Workbook'!$I$3="CD", LEN(D119)&gt;0), VLOOKUP($D119, Indices!$E$8:$F$795, 2, FALSE), IF(LEN(D119)&gt;0, MID(VLOOKUP(D119, OFFSET(Indices!$G$8:$I$103, 0, MATCH("UD-" &amp; $C119, Indices!$G$6:$S$6,0)-1), 2,FALSE), 1, 7), ""))</f>
        <v/>
      </c>
      <c r="F119" s="17" t="str">
        <f ca="1">IF(AND('Prep Workbook'!$I$3="CD", LEN($C119)&gt;0), VLOOKUP($C119, Indices!$G$8:$I$103, 3, FALSE), IF(AND(LEN($C119)&gt;0, LEN($E119)&gt;0), VLOOKUP($E119&amp;"-7", Indices!$E:$F, 2,FALSE), ""))</f>
        <v/>
      </c>
      <c r="G119" s="17" t="str">
        <f ca="1">IF(AND('Prep Workbook'!$I$3="CD", LEN(F119)&gt;0), VLOOKUP(F119, Indices!$E$8:$F$795, 2, FALSE), E119)</f>
        <v/>
      </c>
      <c r="H119" s="17"/>
    </row>
    <row r="120" spans="1:8" x14ac:dyDescent="0.2">
      <c r="A120" s="17"/>
      <c r="B120" s="17"/>
      <c r="C120" s="17" t="str">
        <f>IF(LEN(TRIM('Prep Workbook'!$B106))=0, "", IF('Prep Workbook'!$I$3="CD", 'Prep Workbook'!J106, RIGHT('Prep Workbook'!I106, 1)))</f>
        <v/>
      </c>
      <c r="D120" s="17" t="str">
        <f>IF(LEN($C120)&gt;0, IF('Prep Workbook'!$I$3="CD", VLOOKUP($C120, Indices!$G$103:$I111, 2, FALSE), 'Prep Workbook'!$J106), "")</f>
        <v/>
      </c>
      <c r="E120" s="17" t="str">
        <f ca="1">IF(AND('Prep Workbook'!$I$3="CD", LEN(D120)&gt;0), VLOOKUP($D120, Indices!$E$8:$F$795, 2, FALSE), IF(LEN(D120)&gt;0, MID(VLOOKUP(D120, OFFSET(Indices!$G$8:$I$103, 0, MATCH("UD-" &amp; $C120, Indices!$G$6:$S$6,0)-1), 2,FALSE), 1, 7), ""))</f>
        <v/>
      </c>
      <c r="F120" s="17" t="str">
        <f ca="1">IF(AND('Prep Workbook'!$I$3="CD", LEN($C120)&gt;0), VLOOKUP($C120, Indices!$G$8:$I$103, 3, FALSE), IF(AND(LEN($C120)&gt;0, LEN($E120)&gt;0), VLOOKUP($E120&amp;"-7", Indices!$E:$F, 2,FALSE), ""))</f>
        <v/>
      </c>
      <c r="G120" s="17" t="str">
        <f ca="1">IF(AND('Prep Workbook'!$I$3="CD", LEN(F120)&gt;0), VLOOKUP(F120, Indices!$E$8:$F$795, 2, FALSE), E120)</f>
        <v/>
      </c>
      <c r="H120" s="17"/>
    </row>
    <row r="121" spans="1:8" x14ac:dyDescent="0.2">
      <c r="A121" s="17"/>
      <c r="B121" s="17"/>
      <c r="C121" s="17" t="str">
        <f>IF(LEN(TRIM('Prep Workbook'!$B107))=0, "", IF('Prep Workbook'!$I$3="CD", 'Prep Workbook'!J107, RIGHT('Prep Workbook'!I107, 1)))</f>
        <v/>
      </c>
      <c r="D121" s="17" t="str">
        <f>IF(LEN($C121)&gt;0, IF('Prep Workbook'!$I$3="CD", VLOOKUP($C121, Indices!$G$103:$I112, 2, FALSE), 'Prep Workbook'!$J107), "")</f>
        <v/>
      </c>
      <c r="E121" s="17" t="str">
        <f ca="1">IF(AND('Prep Workbook'!$I$3="CD", LEN(D121)&gt;0), VLOOKUP($D121, Indices!$E$8:$F$795, 2, FALSE), IF(LEN(D121)&gt;0, MID(VLOOKUP(D121, OFFSET(Indices!$G$8:$I$103, 0, MATCH("UD-" &amp; $C121, Indices!$G$6:$S$6,0)-1), 2,FALSE), 1, 7), ""))</f>
        <v/>
      </c>
      <c r="F121" s="17" t="str">
        <f ca="1">IF(AND('Prep Workbook'!$I$3="CD", LEN($C121)&gt;0), VLOOKUP($C121, Indices!$G$8:$I$103, 3, FALSE), IF(AND(LEN($C121)&gt;0, LEN($E121)&gt;0), VLOOKUP($E121&amp;"-7", Indices!$E:$F, 2,FALSE), ""))</f>
        <v/>
      </c>
      <c r="G121" s="17" t="str">
        <f ca="1">IF(AND('Prep Workbook'!$I$3="CD", LEN(F121)&gt;0), VLOOKUP(F121, Indices!$E$8:$F$795, 2, FALSE), E121)</f>
        <v/>
      </c>
      <c r="H121" s="17"/>
    </row>
    <row r="122" spans="1:8" x14ac:dyDescent="0.2">
      <c r="A122" s="17"/>
      <c r="B122" s="17"/>
      <c r="C122" s="17" t="str">
        <f>IF(LEN(TRIM('Prep Workbook'!$B108))=0, "", IF('Prep Workbook'!$I$3="CD", 'Prep Workbook'!J108, RIGHT('Prep Workbook'!I108, 1)))</f>
        <v/>
      </c>
      <c r="D122" s="17" t="str">
        <f>IF(LEN($C122)&gt;0, IF('Prep Workbook'!$I$3="CD", VLOOKUP($C122, Indices!$G$103:$I113, 2, FALSE), 'Prep Workbook'!$J108), "")</f>
        <v/>
      </c>
      <c r="E122" s="17" t="str">
        <f ca="1">IF(AND('Prep Workbook'!$I$3="CD", LEN(D122)&gt;0), VLOOKUP($D122, Indices!$E$8:$F$795, 2, FALSE), IF(LEN(D122)&gt;0, MID(VLOOKUP(D122, OFFSET(Indices!$G$8:$I$103, 0, MATCH("UD-" &amp; $C122, Indices!$G$6:$S$6,0)-1), 2,FALSE), 1, 7), ""))</f>
        <v/>
      </c>
      <c r="F122" s="17" t="str">
        <f ca="1">IF(AND('Prep Workbook'!$I$3="CD", LEN($C122)&gt;0), VLOOKUP($C122, Indices!$G$8:$I$103, 3, FALSE), IF(AND(LEN($C122)&gt;0, LEN($E122)&gt;0), VLOOKUP($E122&amp;"-7", Indices!$E:$F, 2,FALSE), ""))</f>
        <v/>
      </c>
      <c r="G122" s="17" t="str">
        <f ca="1">IF(AND('Prep Workbook'!$I$3="CD", LEN(F122)&gt;0), VLOOKUP(F122, Indices!$E$8:$F$795, 2, FALSE), E122)</f>
        <v/>
      </c>
      <c r="H122" s="17"/>
    </row>
    <row r="123" spans="1:8" x14ac:dyDescent="0.2">
      <c r="A123" s="17"/>
      <c r="B123" s="17"/>
      <c r="C123" s="17" t="str">
        <f>IF(LEN(TRIM('Prep Workbook'!$B109))=0, "", IF('Prep Workbook'!$I$3="CD", 'Prep Workbook'!J109, RIGHT('Prep Workbook'!I109, 1)))</f>
        <v/>
      </c>
      <c r="D123" s="17" t="str">
        <f>IF(LEN($C123)&gt;0, IF('Prep Workbook'!$I$3="CD", VLOOKUP($C123, Indices!$G$103:$I114, 2, FALSE), 'Prep Workbook'!$J109), "")</f>
        <v/>
      </c>
      <c r="E123" s="17" t="str">
        <f ca="1">IF(AND('Prep Workbook'!$I$3="CD", LEN(D123)&gt;0), VLOOKUP($D123, Indices!$E$8:$F$795, 2, FALSE), IF(LEN(D123)&gt;0, MID(VLOOKUP(D123, OFFSET(Indices!$G$8:$I$103, 0, MATCH("UD-" &amp; $C123, Indices!$G$6:$S$6,0)-1), 2,FALSE), 1, 7), ""))</f>
        <v/>
      </c>
      <c r="F123" s="17" t="str">
        <f ca="1">IF(AND('Prep Workbook'!$I$3="CD", LEN($C123)&gt;0), VLOOKUP($C123, Indices!$G$8:$I$103, 3, FALSE), IF(AND(LEN($C123)&gt;0, LEN($E123)&gt;0), VLOOKUP($E123&amp;"-7", Indices!$E:$F, 2,FALSE), ""))</f>
        <v/>
      </c>
      <c r="G123" s="17" t="str">
        <f ca="1">IF(AND('Prep Workbook'!$I$3="CD", LEN(F123)&gt;0), VLOOKUP(F123, Indices!$E$8:$F$795, 2, FALSE), E123)</f>
        <v/>
      </c>
      <c r="H123" s="17"/>
    </row>
    <row r="124" spans="1:8" x14ac:dyDescent="0.2">
      <c r="A124" s="17"/>
      <c r="B124" s="17"/>
      <c r="C124" s="17" t="str">
        <f>IF(LEN(TRIM('Prep Workbook'!$B110))=0, "", IF('Prep Workbook'!$I$3="CD", 'Prep Workbook'!J110, RIGHT('Prep Workbook'!I110, 1)))</f>
        <v/>
      </c>
      <c r="D124" s="17"/>
      <c r="E124" s="17" t="str">
        <f ca="1">IF(AND('Prep Workbook'!$I$3="CD", LEN(D124)&gt;0), VLOOKUP($D124, Indices!$E$8:$F$795, 2, FALSE), IF(LEN(D124)&gt;0, MID(VLOOKUP(D124, OFFSET(Indices!$G$8:$I$103, 0, MATCH("UD-" &amp; $C124, Indices!$G$6:$S$6,0)-1), 2,FALSE), 1, 7), ""))</f>
        <v/>
      </c>
      <c r="F124" s="17" t="str">
        <f ca="1">IF(AND('Prep Workbook'!$I$3="CD", LEN($C124)&gt;0), VLOOKUP($C124, Indices!$G$8:$I$103, 3, FALSE), IF(AND(LEN($C124)&gt;0, LEN($E124)&gt;0), VLOOKUP($E124&amp;"-7", Indices!$E:$F, 2,FALSE), ""))</f>
        <v/>
      </c>
      <c r="G124" s="17" t="str">
        <f ca="1">IF(AND('Prep Workbook'!$I$3="CD", LEN(F124)&gt;0), VLOOKUP(F124, Indices!$E$8:$F$795, 2, FALSE), E124)</f>
        <v/>
      </c>
      <c r="H124" s="17"/>
    </row>
    <row r="125" spans="1:8" x14ac:dyDescent="0.2">
      <c r="A125" s="17"/>
      <c r="B125" s="17"/>
      <c r="C125" s="17" t="str">
        <f>IF(LEN(TRIM('Prep Workbook'!$B111))=0, "", IF('Prep Workbook'!$I$3="CD", 'Prep Workbook'!J111, RIGHT('Prep Workbook'!I111, 1)))</f>
        <v/>
      </c>
      <c r="D125" s="17"/>
      <c r="E125" s="17" t="str">
        <f ca="1">IF(AND('Prep Workbook'!$I$3="CD", LEN(D125)&gt;0), VLOOKUP($D125, Indices!$E$8:$F$795, 2, FALSE), IF(LEN(D125)&gt;0, MID(VLOOKUP(D125, OFFSET(Indices!$G$8:$I$103, 0, MATCH("UD-" &amp; $C125, Indices!$G$6:$S$6,0)-1), 2,FALSE), 1, 7), ""))</f>
        <v/>
      </c>
      <c r="F125" s="17" t="str">
        <f ca="1">IF(AND('Prep Workbook'!$I$3="CD", LEN($C125)&gt;0), VLOOKUP($C125, Indices!$G$8:$I$103, 3, FALSE), IF(AND(LEN($C125)&gt;0, LEN($E125)&gt;0), VLOOKUP($E125&amp;"-7", Indices!$E:$F, 2,FALSE), ""))</f>
        <v/>
      </c>
      <c r="G125" s="17" t="str">
        <f ca="1">IF(AND('Prep Workbook'!$I$3="CD", LEN(F125)&gt;0), VLOOKUP(F125, Indices!$E$8:$F$795, 2, FALSE), E125)</f>
        <v/>
      </c>
      <c r="H125" s="17"/>
    </row>
    <row r="126" spans="1:8" x14ac:dyDescent="0.2">
      <c r="A126" s="17"/>
      <c r="B126" s="17"/>
      <c r="C126" s="17" t="str">
        <f>IF(LEN(TRIM('Prep Workbook'!$B112))=0, "", IF('Prep Workbook'!$I$3="CD", 'Prep Workbook'!J112, RIGHT('Prep Workbook'!I112, 1)))</f>
        <v/>
      </c>
      <c r="D126" s="17"/>
      <c r="E126" s="17" t="str">
        <f ca="1">IF(AND('Prep Workbook'!$I$3="CD", LEN(D126)&gt;0), VLOOKUP($D126, Indices!$E$8:$F$795, 2, FALSE), IF(LEN(D126)&gt;0, MID(VLOOKUP(D126, OFFSET(Indices!$G$8:$I$103, 0, MATCH("UD-" &amp; $C126, Indices!$G$6:$S$6,0)-1), 2,FALSE), 1, 7), ""))</f>
        <v/>
      </c>
      <c r="F126" s="17" t="str">
        <f ca="1">IF(AND('Prep Workbook'!$I$3="CD", LEN($C126)&gt;0), VLOOKUP($C126, Indices!$G$8:$I$103, 3, FALSE), IF(AND(LEN($C126)&gt;0, LEN($E126)&gt;0), VLOOKUP($E126&amp;"-7", Indices!$E:$F, 2,FALSE), ""))</f>
        <v/>
      </c>
      <c r="G126" s="17" t="str">
        <f ca="1">IF(AND('Prep Workbook'!$I$3="CD", LEN(F126)&gt;0), VLOOKUP(F126, Indices!$E$8:$F$795, 2, FALSE), E126)</f>
        <v/>
      </c>
      <c r="H126" s="17"/>
    </row>
    <row r="127" spans="1:8" x14ac:dyDescent="0.2">
      <c r="A127" s="17"/>
      <c r="B127" s="17"/>
      <c r="C127" s="17" t="str">
        <f>IF(LEN(TRIM('Prep Workbook'!$B113))=0, "", IF('Prep Workbook'!$I$3="CD", 'Prep Workbook'!J113, RIGHT('Prep Workbook'!I113, 1)))</f>
        <v/>
      </c>
      <c r="D127" s="17"/>
      <c r="E127" s="17" t="str">
        <f ca="1">IF(AND('Prep Workbook'!$I$3="CD", LEN(D127)&gt;0), VLOOKUP($D127, Indices!$E$8:$F$795, 2, FALSE), IF(LEN(D127)&gt;0, MID(VLOOKUP(D127, OFFSET(Indices!$G$8:$I$103, 0, MATCH("UD-" &amp; $C127, Indices!$G$6:$S$6,0)-1), 2,FALSE), 1, 7), ""))</f>
        <v/>
      </c>
      <c r="F127" s="17" t="str">
        <f ca="1">IF(AND('Prep Workbook'!$I$3="CD", LEN($C127)&gt;0), VLOOKUP($C127, Indices!$G$8:$I$103, 3, FALSE), IF(AND(LEN($C127)&gt;0, LEN($E127)&gt;0), VLOOKUP($E127&amp;"-7", Indices!$E:$F, 2,FALSE), ""))</f>
        <v/>
      </c>
      <c r="G127" s="17" t="str">
        <f ca="1">IF(AND('Prep Workbook'!$I$3="CD", LEN(F127)&gt;0), VLOOKUP(F127, Indices!$E$8:$F$795, 2, FALSE), E127)</f>
        <v/>
      </c>
      <c r="H127" s="17"/>
    </row>
    <row r="128" spans="1:8" x14ac:dyDescent="0.2">
      <c r="A128" s="17"/>
      <c r="B128" s="17"/>
      <c r="C128" s="17" t="str">
        <f>IF(LEN(TRIM('Prep Workbook'!$B114))=0, "", IF('Prep Workbook'!$I$3="CD", 'Prep Workbook'!J114, RIGHT('Prep Workbook'!I114, 1)))</f>
        <v/>
      </c>
      <c r="D128" s="17"/>
      <c r="E128" s="17" t="str">
        <f ca="1">IF(AND('Prep Workbook'!$I$3="CD", LEN(D128)&gt;0), VLOOKUP($D128, Indices!$E$8:$F$795, 2, FALSE), IF(LEN(D128)&gt;0, MID(VLOOKUP(D128, OFFSET(Indices!$G$8:$I$103, 0, MATCH("UD-" &amp; $C128, Indices!$G$6:$S$6,0)-1), 2,FALSE), 1, 7), ""))</f>
        <v/>
      </c>
      <c r="F128" s="17" t="str">
        <f ca="1">IF(AND('Prep Workbook'!$I$3="CD", LEN($C128)&gt;0), VLOOKUP($C128, Indices!$G$8:$I$103, 3, FALSE), IF(AND(LEN($C128)&gt;0, LEN($E128)&gt;0), VLOOKUP($E128&amp;"-7", Indices!$E:$F, 2,FALSE), ""))</f>
        <v/>
      </c>
      <c r="G128" s="17" t="str">
        <f ca="1">IF(AND('Prep Workbook'!$I$3="CD", LEN(F128)&gt;0), VLOOKUP(F128, Indices!$E$8:$F$795, 2, FALSE), E128)</f>
        <v/>
      </c>
      <c r="H128" s="17"/>
    </row>
    <row r="129" spans="1:8" x14ac:dyDescent="0.2">
      <c r="A129" s="17"/>
      <c r="B129" s="17"/>
      <c r="C129" s="17" t="str">
        <f>IF(LEN(TRIM('Prep Workbook'!$B115))=0, "", IF('Prep Workbook'!$I$3="CD", 'Prep Workbook'!J115, RIGHT('Prep Workbook'!I115, 1)))</f>
        <v/>
      </c>
      <c r="D129" s="17"/>
      <c r="E129" s="17" t="str">
        <f ca="1">IF(AND('Prep Workbook'!$I$3="CD", LEN(D129)&gt;0), VLOOKUP($D129, Indices!$E$8:$F$795, 2, FALSE), IF(LEN(D129)&gt;0, MID(VLOOKUP(D129, OFFSET(Indices!$G$8:$I$103, 0, MATCH("UD-" &amp; $C129, Indices!$G$6:$S$6,0)-1), 2,FALSE), 1, 7), ""))</f>
        <v/>
      </c>
      <c r="F129" s="17" t="str">
        <f ca="1">IF(AND('Prep Workbook'!$I$3="CD", LEN($C129)&gt;0), VLOOKUP($C129, Indices!$G$8:$I$103, 3, FALSE), IF(AND(LEN($C129)&gt;0, LEN($E129)&gt;0), VLOOKUP($E129&amp;"-7", Indices!$E:$F, 2,FALSE), ""))</f>
        <v/>
      </c>
      <c r="G129" s="17" t="str">
        <f ca="1">IF(AND('Prep Workbook'!$I$3="CD", LEN(F129)&gt;0), VLOOKUP(F129, Indices!$E$8:$F$795, 2, FALSE), E129)</f>
        <v/>
      </c>
      <c r="H129" s="17"/>
    </row>
    <row r="130" spans="1:8" x14ac:dyDescent="0.2">
      <c r="A130" s="17"/>
      <c r="B130" s="17"/>
      <c r="C130" s="17" t="str">
        <f>IF(LEN(TRIM('Prep Workbook'!$B116))=0, "", IF('Prep Workbook'!$I$3="CD", 'Prep Workbook'!J116, RIGHT('Prep Workbook'!I116, 1)))</f>
        <v/>
      </c>
      <c r="D130" s="17"/>
      <c r="E130" s="17" t="str">
        <f ca="1">IF(AND('Prep Workbook'!$I$3="CD", LEN(D130)&gt;0), VLOOKUP($D130, Indices!$E$8:$F$795, 2, FALSE), IF(LEN(D130)&gt;0, MID(VLOOKUP(D130, OFFSET(Indices!$G$8:$I$103, 0, MATCH("UD-" &amp; $C130, Indices!$G$6:$S$6,0)-1), 2,FALSE), 1, 7), ""))</f>
        <v/>
      </c>
      <c r="F130" s="17" t="str">
        <f ca="1">IF(AND('Prep Workbook'!$I$3="CD", LEN($C130)&gt;0), VLOOKUP($C130, Indices!$G$8:$I$103, 3, FALSE), IF(AND(LEN($C130)&gt;0, LEN($E130)&gt;0), VLOOKUP($E130&amp;"-7", Indices!$E:$F, 2,FALSE), ""))</f>
        <v/>
      </c>
      <c r="G130" s="17" t="str">
        <f ca="1">IF(AND('Prep Workbook'!$I$3="CD", LEN(F130)&gt;0), VLOOKUP(F130, Indices!$E$8:$F$795, 2, FALSE), E130)</f>
        <v/>
      </c>
      <c r="H130" s="17"/>
    </row>
    <row r="131" spans="1:8" x14ac:dyDescent="0.2">
      <c r="A131" s="17"/>
      <c r="B131" s="17"/>
      <c r="C131" s="17"/>
      <c r="D131" s="17"/>
      <c r="E131" s="17" t="str">
        <f ca="1">IF(AND('Prep Workbook'!$I$3="CD", LEN(D131)&gt;0), VLOOKUP($D131, Indices!$E$8:$F$795, 2, FALSE), IF(LEN(D131)&gt;0, MID(VLOOKUP(D131, OFFSET(Indices!$G$8:$I$103, 0, MATCH("UD-" &amp; $C131, Indices!$G$6:$S$6,0)-1), 2,FALSE), 1, 7), ""))</f>
        <v/>
      </c>
      <c r="F131" s="17" t="str">
        <f ca="1">IF(AND('Prep Workbook'!$I$3="CD", LEN($C131)&gt;0), VLOOKUP($C131, Indices!$G$8:$I$103, 3, FALSE), IF(AND(LEN($C131)&gt;0, LEN($E131)&gt;0), VLOOKUP($E131&amp;"-7", Indices!$E:$F, 2,FALSE), ""))</f>
        <v/>
      </c>
      <c r="G131" s="17" t="str">
        <f ca="1">IF(AND('Prep Workbook'!$I$3="CD", LEN(F131)&gt;0), VLOOKUP(F131, Indices!$E$8:$F$795, 2, FALSE), E131)</f>
        <v/>
      </c>
      <c r="H131" s="17"/>
    </row>
    <row r="132" spans="1:8" x14ac:dyDescent="0.2">
      <c r="A132" s="17"/>
      <c r="B132" s="17"/>
      <c r="C132" s="17"/>
      <c r="D132" s="17"/>
      <c r="E132" s="17" t="str">
        <f ca="1">IF(AND('Prep Workbook'!$I$3="CD", LEN(D132)&gt;0), VLOOKUP($D132, Indices!$E$8:$F$795, 2, FALSE), IF(LEN(D132)&gt;0, MID(VLOOKUP(D132, OFFSET(Indices!$G$8:$I$103, 0, MATCH("UD-" &amp; $C132, Indices!$G$6:$S$6,0)-1), 2,FALSE), 1, 7), ""))</f>
        <v/>
      </c>
      <c r="F132" s="17"/>
      <c r="G132" s="17" t="str">
        <f ca="1">IF(AND('Prep Workbook'!$I$3="CD", LEN(F132)&gt;0), VLOOKUP(F132, Indices!$E$8:$F$795, 2, FALSE), E132)</f>
        <v/>
      </c>
      <c r="H132" s="17"/>
    </row>
    <row r="133" spans="1:8" x14ac:dyDescent="0.2">
      <c r="G133" s="17"/>
    </row>
    <row r="134" spans="1:8" x14ac:dyDescent="0.2">
      <c r="G134" s="17"/>
    </row>
    <row r="135" spans="1:8" x14ac:dyDescent="0.2">
      <c r="G135" s="17"/>
    </row>
    <row r="136" spans="1:8" x14ac:dyDescent="0.2">
      <c r="G136" s="17"/>
    </row>
    <row r="137" spans="1:8" x14ac:dyDescent="0.2">
      <c r="G137" s="17"/>
    </row>
    <row r="138" spans="1:8" x14ac:dyDescent="0.2">
      <c r="G138" s="17"/>
    </row>
    <row r="139" spans="1:8" x14ac:dyDescent="0.2">
      <c r="G139" s="17"/>
    </row>
    <row r="140" spans="1:8" x14ac:dyDescent="0.2">
      <c r="G140" s="17"/>
    </row>
    <row r="141" spans="1:8" x14ac:dyDescent="0.2">
      <c r="G141" s="17"/>
    </row>
    <row r="142" spans="1:8" x14ac:dyDescent="0.2">
      <c r="G142" s="17"/>
    </row>
    <row r="143" spans="1:8" x14ac:dyDescent="0.2">
      <c r="G143" s="17"/>
    </row>
    <row r="144" spans="1:8" x14ac:dyDescent="0.2">
      <c r="G144" s="17"/>
    </row>
    <row r="145" spans="7:7" x14ac:dyDescent="0.2">
      <c r="G145" s="17"/>
    </row>
    <row r="146" spans="7:7" x14ac:dyDescent="0.2">
      <c r="G146" s="17"/>
    </row>
    <row r="147" spans="7:7" x14ac:dyDescent="0.2">
      <c r="G147" s="17"/>
    </row>
    <row r="148" spans="7:7" x14ac:dyDescent="0.2">
      <c r="G148" s="17"/>
    </row>
    <row r="149" spans="7:7" x14ac:dyDescent="0.2">
      <c r="G149" s="17"/>
    </row>
    <row r="150" spans="7:7" x14ac:dyDescent="0.2">
      <c r="G150" s="17"/>
    </row>
    <row r="151" spans="7:7" x14ac:dyDescent="0.2">
      <c r="G151" s="17"/>
    </row>
    <row r="152" spans="7:7" x14ac:dyDescent="0.2">
      <c r="G152" s="17"/>
    </row>
    <row r="153" spans="7:7" x14ac:dyDescent="0.2">
      <c r="G153" s="17"/>
    </row>
    <row r="154" spans="7:7" x14ac:dyDescent="0.2">
      <c r="G154" s="17"/>
    </row>
    <row r="155" spans="7:7" x14ac:dyDescent="0.2">
      <c r="G155" s="17"/>
    </row>
    <row r="156" spans="7:7" x14ac:dyDescent="0.2">
      <c r="G156" s="17"/>
    </row>
    <row r="157" spans="7:7" x14ac:dyDescent="0.2">
      <c r="G157" s="17"/>
    </row>
    <row r="158" spans="7:7" x14ac:dyDescent="0.2">
      <c r="G158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U795"/>
  <sheetViews>
    <sheetView zoomScale="88" workbookViewId="0">
      <selection activeCell="A13" sqref="A13:D17"/>
    </sheetView>
  </sheetViews>
  <sheetFormatPr baseColWidth="10" defaultColWidth="8.83203125" defaultRowHeight="15" x14ac:dyDescent="0.2"/>
  <cols>
    <col min="1" max="1" width="13.6640625" bestFit="1" customWidth="1"/>
    <col min="2" max="2" width="19.5" bestFit="1" customWidth="1"/>
    <col min="3" max="3" width="7.6640625" bestFit="1" customWidth="1"/>
    <col min="4" max="4" width="7.6640625" customWidth="1"/>
  </cols>
  <sheetData>
    <row r="1" spans="1:21" x14ac:dyDescent="0.2">
      <c r="A1" s="73" t="s">
        <v>200</v>
      </c>
      <c r="B1" s="73"/>
      <c r="C1" s="73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x14ac:dyDescent="0.2">
      <c r="A2" s="73"/>
      <c r="B2" s="73"/>
      <c r="C2" s="73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x14ac:dyDescent="0.2">
      <c r="A3" s="73"/>
      <c r="B3" s="73"/>
      <c r="C3" s="73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21" x14ac:dyDescent="0.2">
      <c r="A4" s="73"/>
      <c r="B4" s="73"/>
      <c r="C4" s="73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</row>
    <row r="5" spans="1:21" x14ac:dyDescent="0.2">
      <c r="A5" s="73"/>
      <c r="B5" s="73"/>
      <c r="C5" s="73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</row>
    <row r="6" spans="1:21" x14ac:dyDescent="0.2">
      <c r="A6" s="17"/>
      <c r="B6" s="17"/>
      <c r="C6" s="17"/>
      <c r="D6" s="17"/>
      <c r="E6" s="17"/>
      <c r="F6" s="17"/>
      <c r="G6" s="72" t="s">
        <v>201</v>
      </c>
      <c r="H6" s="72"/>
      <c r="I6" s="72"/>
      <c r="J6" s="72" t="s">
        <v>202</v>
      </c>
      <c r="K6" s="72"/>
      <c r="L6" s="72"/>
      <c r="M6" s="72" t="s">
        <v>203</v>
      </c>
      <c r="N6" s="72"/>
      <c r="O6" s="72"/>
      <c r="P6" s="72" t="s">
        <v>204</v>
      </c>
      <c r="Q6" s="72"/>
      <c r="R6" s="72"/>
      <c r="S6" s="72" t="s">
        <v>205</v>
      </c>
      <c r="T6" s="72"/>
      <c r="U6" s="72"/>
    </row>
    <row r="7" spans="1:21" ht="32" x14ac:dyDescent="0.2">
      <c r="A7" s="27" t="s">
        <v>206</v>
      </c>
      <c r="B7" s="27" t="s">
        <v>207</v>
      </c>
      <c r="C7" s="27" t="s">
        <v>208</v>
      </c>
      <c r="D7" s="27" t="s">
        <v>209</v>
      </c>
      <c r="E7" s="27" t="s">
        <v>36</v>
      </c>
      <c r="F7" s="27" t="s">
        <v>37</v>
      </c>
      <c r="G7" s="27" t="s">
        <v>187</v>
      </c>
      <c r="H7" s="26" t="s">
        <v>188</v>
      </c>
      <c r="I7" s="26" t="s">
        <v>189</v>
      </c>
      <c r="J7" s="27" t="s">
        <v>187</v>
      </c>
      <c r="K7" s="42" t="s">
        <v>188</v>
      </c>
      <c r="L7" s="26" t="s">
        <v>189</v>
      </c>
      <c r="M7" s="27" t="s">
        <v>187</v>
      </c>
      <c r="N7" s="42" t="s">
        <v>188</v>
      </c>
      <c r="O7" s="26" t="s">
        <v>189</v>
      </c>
      <c r="P7" s="27" t="s">
        <v>187</v>
      </c>
      <c r="Q7" s="42" t="s">
        <v>188</v>
      </c>
      <c r="R7" s="26" t="s">
        <v>189</v>
      </c>
      <c r="S7" s="27" t="s">
        <v>187</v>
      </c>
      <c r="T7" s="42" t="s">
        <v>188</v>
      </c>
      <c r="U7" s="26" t="s">
        <v>189</v>
      </c>
    </row>
    <row r="8" spans="1:21" x14ac:dyDescent="0.2">
      <c r="A8" s="26" t="s">
        <v>201</v>
      </c>
      <c r="B8" s="26" t="s">
        <v>91</v>
      </c>
      <c r="C8" s="26" t="s">
        <v>210</v>
      </c>
      <c r="D8" s="26" t="s">
        <v>211</v>
      </c>
      <c r="E8" s="26" t="s">
        <v>71</v>
      </c>
      <c r="F8" s="26" t="s">
        <v>55</v>
      </c>
      <c r="G8" s="26" t="s">
        <v>4</v>
      </c>
      <c r="H8" s="26" t="s">
        <v>59</v>
      </c>
      <c r="I8" s="26" t="s">
        <v>72</v>
      </c>
      <c r="J8" s="26" t="s">
        <v>4</v>
      </c>
      <c r="K8" s="26" t="s">
        <v>212</v>
      </c>
      <c r="L8" s="26" t="s">
        <v>213</v>
      </c>
      <c r="M8" s="26" t="s">
        <v>4</v>
      </c>
      <c r="N8" s="26" t="s">
        <v>214</v>
      </c>
      <c r="O8" s="26" t="s">
        <v>215</v>
      </c>
      <c r="P8" s="26" t="s">
        <v>4</v>
      </c>
      <c r="Q8" s="26" t="s">
        <v>216</v>
      </c>
      <c r="R8" s="26" t="s">
        <v>217</v>
      </c>
      <c r="S8" s="26" t="s">
        <v>4</v>
      </c>
      <c r="T8" s="26" t="s">
        <v>218</v>
      </c>
      <c r="U8" s="26" t="s">
        <v>219</v>
      </c>
    </row>
    <row r="9" spans="1:21" x14ac:dyDescent="0.2">
      <c r="A9" s="26" t="s">
        <v>202</v>
      </c>
      <c r="B9" s="26" t="s">
        <v>91</v>
      </c>
      <c r="C9" s="26" t="s">
        <v>220</v>
      </c>
      <c r="D9" s="26" t="s">
        <v>221</v>
      </c>
      <c r="E9" s="26" t="s">
        <v>72</v>
      </c>
      <c r="F9" s="26" t="s">
        <v>56</v>
      </c>
      <c r="G9" s="26" t="s">
        <v>5</v>
      </c>
      <c r="H9" s="26" t="s">
        <v>60</v>
      </c>
      <c r="I9" s="26" t="s">
        <v>77</v>
      </c>
      <c r="J9" s="26" t="s">
        <v>5</v>
      </c>
      <c r="K9" s="26" t="s">
        <v>222</v>
      </c>
      <c r="L9" s="26" t="s">
        <v>223</v>
      </c>
      <c r="M9" s="26" t="s">
        <v>5</v>
      </c>
      <c r="N9" s="26" t="s">
        <v>224</v>
      </c>
      <c r="O9" s="26" t="s">
        <v>225</v>
      </c>
      <c r="P9" s="26" t="s">
        <v>5</v>
      </c>
      <c r="Q9" s="26" t="s">
        <v>226</v>
      </c>
      <c r="R9" s="26" t="s">
        <v>227</v>
      </c>
      <c r="S9" s="26" t="s">
        <v>5</v>
      </c>
      <c r="T9" s="26" t="s">
        <v>228</v>
      </c>
      <c r="U9" s="26" t="s">
        <v>229</v>
      </c>
    </row>
    <row r="10" spans="1:21" x14ac:dyDescent="0.2">
      <c r="A10" s="26" t="s">
        <v>203</v>
      </c>
      <c r="B10" s="26" t="s">
        <v>91</v>
      </c>
      <c r="C10" s="26" t="s">
        <v>220</v>
      </c>
      <c r="D10" s="26" t="s">
        <v>230</v>
      </c>
      <c r="E10" s="26" t="s">
        <v>73</v>
      </c>
      <c r="F10" s="26" t="s">
        <v>57</v>
      </c>
      <c r="G10" s="26" t="s">
        <v>6</v>
      </c>
      <c r="H10" s="26" t="s">
        <v>61</v>
      </c>
      <c r="I10" s="26" t="s">
        <v>73</v>
      </c>
      <c r="J10" s="26" t="s">
        <v>6</v>
      </c>
      <c r="K10" s="26" t="s">
        <v>231</v>
      </c>
      <c r="L10" s="26" t="s">
        <v>232</v>
      </c>
      <c r="M10" s="26" t="s">
        <v>6</v>
      </c>
      <c r="N10" s="26" t="s">
        <v>233</v>
      </c>
      <c r="O10" s="26" t="s">
        <v>234</v>
      </c>
      <c r="P10" s="26" t="s">
        <v>6</v>
      </c>
      <c r="Q10" s="26" t="s">
        <v>235</v>
      </c>
      <c r="R10" s="26" t="s">
        <v>236</v>
      </c>
      <c r="S10" s="26" t="s">
        <v>6</v>
      </c>
      <c r="T10" s="26" t="s">
        <v>237</v>
      </c>
      <c r="U10" s="26" t="s">
        <v>238</v>
      </c>
    </row>
    <row r="11" spans="1:21" x14ac:dyDescent="0.2">
      <c r="A11" s="26" t="s">
        <v>204</v>
      </c>
      <c r="B11" s="26" t="s">
        <v>91</v>
      </c>
      <c r="C11" s="26" t="s">
        <v>220</v>
      </c>
      <c r="D11" s="26" t="s">
        <v>239</v>
      </c>
      <c r="E11" s="26" t="s">
        <v>74</v>
      </c>
      <c r="F11" s="26" t="s">
        <v>58</v>
      </c>
      <c r="G11" s="26" t="s">
        <v>7</v>
      </c>
      <c r="H11" s="26" t="s">
        <v>62</v>
      </c>
      <c r="I11" s="26" t="s">
        <v>71</v>
      </c>
      <c r="J11" s="26" t="s">
        <v>7</v>
      </c>
      <c r="K11" s="26" t="s">
        <v>240</v>
      </c>
      <c r="L11" s="26" t="s">
        <v>241</v>
      </c>
      <c r="M11" s="26" t="s">
        <v>7</v>
      </c>
      <c r="N11" s="26" t="s">
        <v>242</v>
      </c>
      <c r="O11" s="26" t="s">
        <v>243</v>
      </c>
      <c r="P11" s="26" t="s">
        <v>7</v>
      </c>
      <c r="Q11" s="26" t="s">
        <v>244</v>
      </c>
      <c r="R11" s="26" t="s">
        <v>245</v>
      </c>
      <c r="S11" s="26" t="s">
        <v>7</v>
      </c>
      <c r="T11" s="26" t="s">
        <v>246</v>
      </c>
      <c r="U11" s="26" t="s">
        <v>247</v>
      </c>
    </row>
    <row r="12" spans="1:21" x14ac:dyDescent="0.2">
      <c r="A12" s="26" t="s">
        <v>205</v>
      </c>
      <c r="B12" s="26" t="s">
        <v>91</v>
      </c>
      <c r="C12" s="26" t="s">
        <v>220</v>
      </c>
      <c r="D12" s="26" t="s">
        <v>248</v>
      </c>
      <c r="E12" s="26" t="s">
        <v>75</v>
      </c>
      <c r="F12" s="26" t="s">
        <v>81</v>
      </c>
      <c r="G12" s="26" t="s">
        <v>8</v>
      </c>
      <c r="H12" s="26" t="s">
        <v>63</v>
      </c>
      <c r="I12" s="26" t="s">
        <v>76</v>
      </c>
      <c r="J12" s="26" t="s">
        <v>8</v>
      </c>
      <c r="K12" s="26" t="s">
        <v>249</v>
      </c>
      <c r="L12" s="26" t="s">
        <v>250</v>
      </c>
      <c r="M12" s="26" t="s">
        <v>8</v>
      </c>
      <c r="N12" s="26" t="s">
        <v>251</v>
      </c>
      <c r="O12" s="26" t="s">
        <v>252</v>
      </c>
      <c r="P12" s="26" t="s">
        <v>8</v>
      </c>
      <c r="Q12" s="26" t="s">
        <v>253</v>
      </c>
      <c r="R12" s="26" t="s">
        <v>254</v>
      </c>
      <c r="S12" s="26" t="s">
        <v>8</v>
      </c>
      <c r="T12" s="26" t="s">
        <v>255</v>
      </c>
      <c r="U12" s="26" t="s">
        <v>256</v>
      </c>
    </row>
    <row r="13" spans="1:21" x14ac:dyDescent="0.2">
      <c r="A13" s="26" t="s">
        <v>202</v>
      </c>
      <c r="B13" s="26" t="s">
        <v>91</v>
      </c>
      <c r="C13" s="26" t="s">
        <v>257</v>
      </c>
      <c r="D13" s="26" t="s">
        <v>258</v>
      </c>
      <c r="E13" s="26" t="s">
        <v>76</v>
      </c>
      <c r="F13" s="26" t="s">
        <v>82</v>
      </c>
      <c r="G13" s="26" t="s">
        <v>9</v>
      </c>
      <c r="H13" s="26" t="s">
        <v>65</v>
      </c>
      <c r="I13" s="26" t="s">
        <v>78</v>
      </c>
      <c r="J13" s="26" t="s">
        <v>9</v>
      </c>
      <c r="K13" s="26" t="s">
        <v>259</v>
      </c>
      <c r="L13" s="26" t="s">
        <v>260</v>
      </c>
      <c r="M13" s="26" t="s">
        <v>9</v>
      </c>
      <c r="N13" s="26" t="s">
        <v>261</v>
      </c>
      <c r="O13" s="26" t="s">
        <v>262</v>
      </c>
      <c r="P13" s="26" t="s">
        <v>9</v>
      </c>
      <c r="Q13" s="26" t="s">
        <v>263</v>
      </c>
      <c r="R13" s="26" t="s">
        <v>264</v>
      </c>
      <c r="S13" s="26" t="s">
        <v>9</v>
      </c>
      <c r="T13" s="26" t="s">
        <v>265</v>
      </c>
      <c r="U13" s="26" t="s">
        <v>266</v>
      </c>
    </row>
    <row r="14" spans="1:21" x14ac:dyDescent="0.2">
      <c r="A14" s="26" t="s">
        <v>203</v>
      </c>
      <c r="B14" s="26" t="s">
        <v>91</v>
      </c>
      <c r="C14" s="26" t="s">
        <v>257</v>
      </c>
      <c r="D14" s="26" t="s">
        <v>258</v>
      </c>
      <c r="E14" s="26" t="s">
        <v>77</v>
      </c>
      <c r="F14" s="26" t="s">
        <v>83</v>
      </c>
      <c r="G14" s="26" t="s">
        <v>10</v>
      </c>
      <c r="H14" s="26" t="s">
        <v>66</v>
      </c>
      <c r="I14" s="26" t="s">
        <v>75</v>
      </c>
      <c r="J14" s="26" t="s">
        <v>10</v>
      </c>
      <c r="K14" s="26" t="s">
        <v>267</v>
      </c>
      <c r="L14" s="26" t="s">
        <v>268</v>
      </c>
      <c r="M14" s="26" t="s">
        <v>10</v>
      </c>
      <c r="N14" s="26" t="s">
        <v>269</v>
      </c>
      <c r="O14" s="26" t="s">
        <v>270</v>
      </c>
      <c r="P14" s="26" t="s">
        <v>10</v>
      </c>
      <c r="Q14" s="26" t="s">
        <v>271</v>
      </c>
      <c r="R14" s="26" t="s">
        <v>272</v>
      </c>
      <c r="S14" s="26" t="s">
        <v>10</v>
      </c>
      <c r="T14" s="26" t="s">
        <v>273</v>
      </c>
      <c r="U14" s="26" t="s">
        <v>274</v>
      </c>
    </row>
    <row r="15" spans="1:21" x14ac:dyDescent="0.2">
      <c r="A15" s="26" t="s">
        <v>204</v>
      </c>
      <c r="B15" s="26" t="s">
        <v>91</v>
      </c>
      <c r="C15" s="26" t="s">
        <v>257</v>
      </c>
      <c r="D15" s="26" t="s">
        <v>258</v>
      </c>
      <c r="E15" s="26" t="s">
        <v>78</v>
      </c>
      <c r="F15" s="26" t="s">
        <v>84</v>
      </c>
      <c r="G15" s="26" t="s">
        <v>11</v>
      </c>
      <c r="H15" s="26" t="s">
        <v>68</v>
      </c>
      <c r="I15" s="26" t="s">
        <v>74</v>
      </c>
      <c r="J15" s="26" t="s">
        <v>11</v>
      </c>
      <c r="K15" s="26" t="s">
        <v>275</v>
      </c>
      <c r="L15" s="26" t="s">
        <v>276</v>
      </c>
      <c r="M15" s="26" t="s">
        <v>11</v>
      </c>
      <c r="N15" s="26" t="s">
        <v>277</v>
      </c>
      <c r="O15" s="26" t="s">
        <v>278</v>
      </c>
      <c r="P15" s="26" t="s">
        <v>11</v>
      </c>
      <c r="Q15" s="26" t="s">
        <v>279</v>
      </c>
      <c r="R15" s="26" t="s">
        <v>280</v>
      </c>
      <c r="S15" s="26" t="s">
        <v>11</v>
      </c>
      <c r="T15" s="26" t="s">
        <v>281</v>
      </c>
      <c r="U15" s="26" t="s">
        <v>282</v>
      </c>
    </row>
    <row r="16" spans="1:21" x14ac:dyDescent="0.2">
      <c r="A16" s="26" t="s">
        <v>205</v>
      </c>
      <c r="B16" s="26" t="s">
        <v>91</v>
      </c>
      <c r="C16" s="26" t="s">
        <v>257</v>
      </c>
      <c r="D16" s="26" t="s">
        <v>258</v>
      </c>
      <c r="E16" s="26" t="s">
        <v>59</v>
      </c>
      <c r="F16" s="26" t="s">
        <v>38</v>
      </c>
      <c r="G16" s="26" t="s">
        <v>12</v>
      </c>
      <c r="H16" s="26" t="s">
        <v>60</v>
      </c>
      <c r="I16" s="26" t="s">
        <v>73</v>
      </c>
      <c r="J16" s="26" t="s">
        <v>12</v>
      </c>
      <c r="K16" s="26" t="s">
        <v>283</v>
      </c>
      <c r="L16" s="26" t="s">
        <v>284</v>
      </c>
      <c r="M16" s="26" t="s">
        <v>12</v>
      </c>
      <c r="N16" s="26" t="s">
        <v>285</v>
      </c>
      <c r="O16" s="26" t="s">
        <v>286</v>
      </c>
      <c r="P16" s="26" t="s">
        <v>12</v>
      </c>
      <c r="Q16" s="26" t="s">
        <v>287</v>
      </c>
      <c r="R16" s="26" t="s">
        <v>288</v>
      </c>
      <c r="S16" s="26" t="s">
        <v>12</v>
      </c>
      <c r="T16" s="26" t="s">
        <v>289</v>
      </c>
      <c r="U16" s="26" t="s">
        <v>290</v>
      </c>
    </row>
    <row r="17" spans="1:21" x14ac:dyDescent="0.2">
      <c r="A17" s="26" t="s">
        <v>201</v>
      </c>
      <c r="B17" s="26" t="s">
        <v>91</v>
      </c>
      <c r="C17" s="26" t="s">
        <v>211</v>
      </c>
      <c r="D17" s="26" t="s">
        <v>211</v>
      </c>
      <c r="E17" s="26" t="s">
        <v>60</v>
      </c>
      <c r="F17" s="26" t="s">
        <v>39</v>
      </c>
      <c r="G17" s="26" t="s">
        <v>13</v>
      </c>
      <c r="H17" s="26" t="s">
        <v>61</v>
      </c>
      <c r="I17" s="26" t="s">
        <v>72</v>
      </c>
      <c r="J17" s="26" t="s">
        <v>13</v>
      </c>
      <c r="K17" s="26" t="s">
        <v>291</v>
      </c>
      <c r="L17" s="26" t="s">
        <v>292</v>
      </c>
      <c r="M17" s="26" t="s">
        <v>13</v>
      </c>
      <c r="N17" s="26" t="s">
        <v>293</v>
      </c>
      <c r="O17" s="26" t="s">
        <v>294</v>
      </c>
      <c r="P17" s="26" t="s">
        <v>13</v>
      </c>
      <c r="Q17" s="26" t="s">
        <v>295</v>
      </c>
      <c r="R17" s="26" t="s">
        <v>296</v>
      </c>
      <c r="S17" s="26" t="s">
        <v>13</v>
      </c>
      <c r="T17" s="26" t="s">
        <v>297</v>
      </c>
      <c r="U17" s="26" t="s">
        <v>298</v>
      </c>
    </row>
    <row r="18" spans="1:21" x14ac:dyDescent="0.2">
      <c r="A18" s="26"/>
      <c r="B18" s="26"/>
      <c r="C18" s="26"/>
      <c r="D18" s="26"/>
      <c r="E18" s="26" t="s">
        <v>61</v>
      </c>
      <c r="F18" s="26" t="s">
        <v>40</v>
      </c>
      <c r="G18" s="26" t="s">
        <v>14</v>
      </c>
      <c r="H18" s="26" t="s">
        <v>59</v>
      </c>
      <c r="I18" s="26" t="s">
        <v>77</v>
      </c>
      <c r="J18" s="26" t="s">
        <v>14</v>
      </c>
      <c r="K18" s="26" t="s">
        <v>299</v>
      </c>
      <c r="L18" s="26" t="s">
        <v>300</v>
      </c>
      <c r="M18" s="26" t="s">
        <v>14</v>
      </c>
      <c r="N18" s="26" t="s">
        <v>301</v>
      </c>
      <c r="O18" s="26" t="s">
        <v>302</v>
      </c>
      <c r="P18" s="26" t="s">
        <v>14</v>
      </c>
      <c r="Q18" s="26" t="s">
        <v>303</v>
      </c>
      <c r="R18" s="26" t="s">
        <v>304</v>
      </c>
      <c r="S18" s="26" t="s">
        <v>14</v>
      </c>
      <c r="T18" s="26" t="s">
        <v>305</v>
      </c>
      <c r="U18" s="26" t="s">
        <v>306</v>
      </c>
    </row>
    <row r="19" spans="1:21" x14ac:dyDescent="0.2">
      <c r="A19" s="26"/>
      <c r="B19" s="26"/>
      <c r="C19" s="26"/>
      <c r="D19" s="26"/>
      <c r="E19" s="26" t="s">
        <v>62</v>
      </c>
      <c r="F19" s="26" t="s">
        <v>41</v>
      </c>
      <c r="G19" s="26" t="s">
        <v>15</v>
      </c>
      <c r="H19" s="26" t="s">
        <v>64</v>
      </c>
      <c r="I19" s="26" t="s">
        <v>71</v>
      </c>
      <c r="J19" s="26" t="s">
        <v>15</v>
      </c>
      <c r="K19" s="26" t="s">
        <v>307</v>
      </c>
      <c r="L19" s="26" t="s">
        <v>308</v>
      </c>
      <c r="M19" s="26" t="s">
        <v>15</v>
      </c>
      <c r="N19" s="26" t="s">
        <v>309</v>
      </c>
      <c r="O19" s="26" t="s">
        <v>310</v>
      </c>
      <c r="P19" s="26" t="s">
        <v>15</v>
      </c>
      <c r="Q19" s="26" t="s">
        <v>311</v>
      </c>
      <c r="R19" s="26" t="s">
        <v>312</v>
      </c>
      <c r="S19" s="26" t="s">
        <v>15</v>
      </c>
      <c r="T19" s="26" t="s">
        <v>313</v>
      </c>
      <c r="U19" s="26" t="s">
        <v>314</v>
      </c>
    </row>
    <row r="20" spans="1:21" x14ac:dyDescent="0.2">
      <c r="A20" s="26"/>
      <c r="B20" s="26"/>
      <c r="C20" s="26"/>
      <c r="D20" s="26"/>
      <c r="E20" s="26" t="s">
        <v>63</v>
      </c>
      <c r="F20" s="26" t="s">
        <v>42</v>
      </c>
      <c r="G20" s="26" t="s">
        <v>16</v>
      </c>
      <c r="H20" s="26" t="s">
        <v>67</v>
      </c>
      <c r="I20" s="26" t="s">
        <v>76</v>
      </c>
      <c r="J20" s="26" t="s">
        <v>16</v>
      </c>
      <c r="K20" s="26" t="s">
        <v>315</v>
      </c>
      <c r="L20" s="26" t="s">
        <v>316</v>
      </c>
      <c r="M20" s="26" t="s">
        <v>16</v>
      </c>
      <c r="N20" s="26" t="s">
        <v>317</v>
      </c>
      <c r="O20" s="26" t="s">
        <v>318</v>
      </c>
      <c r="P20" s="26" t="s">
        <v>16</v>
      </c>
      <c r="Q20" s="26" t="s">
        <v>319</v>
      </c>
      <c r="R20" s="26" t="s">
        <v>320</v>
      </c>
      <c r="S20" s="26" t="s">
        <v>16</v>
      </c>
      <c r="T20" s="26" t="s">
        <v>321</v>
      </c>
      <c r="U20" s="26" t="s">
        <v>322</v>
      </c>
    </row>
    <row r="21" spans="1:21" x14ac:dyDescent="0.2">
      <c r="A21" s="26"/>
      <c r="B21" s="26"/>
      <c r="C21" s="26"/>
      <c r="D21" s="26"/>
      <c r="E21" s="26" t="s">
        <v>64</v>
      </c>
      <c r="F21" s="26" t="s">
        <v>43</v>
      </c>
      <c r="G21" s="26" t="s">
        <v>17</v>
      </c>
      <c r="H21" s="26" t="s">
        <v>66</v>
      </c>
      <c r="I21" s="26" t="s">
        <v>74</v>
      </c>
      <c r="J21" s="26" t="s">
        <v>17</v>
      </c>
      <c r="K21" s="26" t="s">
        <v>323</v>
      </c>
      <c r="L21" s="26" t="s">
        <v>324</v>
      </c>
      <c r="M21" s="26" t="s">
        <v>17</v>
      </c>
      <c r="N21" s="26" t="s">
        <v>325</v>
      </c>
      <c r="O21" s="26" t="s">
        <v>326</v>
      </c>
      <c r="P21" s="26" t="s">
        <v>17</v>
      </c>
      <c r="Q21" s="26" t="s">
        <v>327</v>
      </c>
      <c r="R21" s="26" t="s">
        <v>328</v>
      </c>
      <c r="S21" s="26" t="s">
        <v>17</v>
      </c>
      <c r="T21" s="26" t="s">
        <v>329</v>
      </c>
      <c r="U21" s="26" t="s">
        <v>330</v>
      </c>
    </row>
    <row r="22" spans="1:21" x14ac:dyDescent="0.2">
      <c r="A22" s="26"/>
      <c r="B22" s="26"/>
      <c r="C22" s="26"/>
      <c r="D22" s="26"/>
      <c r="E22" s="26" t="s">
        <v>65</v>
      </c>
      <c r="F22" s="26" t="s">
        <v>44</v>
      </c>
      <c r="G22" s="26" t="s">
        <v>18</v>
      </c>
      <c r="H22" s="26" t="s">
        <v>68</v>
      </c>
      <c r="I22" s="26" t="s">
        <v>78</v>
      </c>
      <c r="J22" s="26" t="s">
        <v>18</v>
      </c>
      <c r="K22" s="26" t="s">
        <v>331</v>
      </c>
      <c r="L22" s="26" t="s">
        <v>332</v>
      </c>
      <c r="M22" s="26" t="s">
        <v>18</v>
      </c>
      <c r="N22" s="26" t="s">
        <v>333</v>
      </c>
      <c r="O22" s="26" t="s">
        <v>334</v>
      </c>
      <c r="P22" s="26" t="s">
        <v>18</v>
      </c>
      <c r="Q22" s="26" t="s">
        <v>335</v>
      </c>
      <c r="R22" s="26" t="s">
        <v>336</v>
      </c>
      <c r="S22" s="26" t="s">
        <v>18</v>
      </c>
      <c r="T22" s="26" t="s">
        <v>337</v>
      </c>
      <c r="U22" s="26" t="s">
        <v>338</v>
      </c>
    </row>
    <row r="23" spans="1:21" x14ac:dyDescent="0.2">
      <c r="A23" s="26"/>
      <c r="B23" s="26"/>
      <c r="C23" s="26"/>
      <c r="D23" s="26"/>
      <c r="E23" s="26" t="s">
        <v>66</v>
      </c>
      <c r="F23" s="26" t="s">
        <v>186</v>
      </c>
      <c r="G23" s="26" t="s">
        <v>19</v>
      </c>
      <c r="H23" s="26" t="s">
        <v>65</v>
      </c>
      <c r="I23" s="26" t="s">
        <v>75</v>
      </c>
      <c r="J23" s="26" t="s">
        <v>19</v>
      </c>
      <c r="K23" s="26" t="s">
        <v>339</v>
      </c>
      <c r="L23" s="26" t="s">
        <v>340</v>
      </c>
      <c r="M23" s="26" t="s">
        <v>19</v>
      </c>
      <c r="N23" s="26" t="s">
        <v>341</v>
      </c>
      <c r="O23" s="26" t="s">
        <v>342</v>
      </c>
      <c r="P23" s="26" t="s">
        <v>19</v>
      </c>
      <c r="Q23" s="26" t="s">
        <v>343</v>
      </c>
      <c r="R23" s="26" t="s">
        <v>344</v>
      </c>
      <c r="S23" s="26" t="s">
        <v>19</v>
      </c>
      <c r="T23" s="26" t="s">
        <v>345</v>
      </c>
      <c r="U23" s="26" t="s">
        <v>346</v>
      </c>
    </row>
    <row r="24" spans="1:21" x14ac:dyDescent="0.2">
      <c r="A24" s="26"/>
      <c r="B24" s="26"/>
      <c r="C24" s="26"/>
      <c r="D24" s="26"/>
      <c r="E24" s="26" t="s">
        <v>67</v>
      </c>
      <c r="F24" s="26" t="s">
        <v>45</v>
      </c>
      <c r="G24" s="26" t="s">
        <v>46</v>
      </c>
      <c r="H24" s="26" t="s">
        <v>61</v>
      </c>
      <c r="I24" s="26" t="s">
        <v>77</v>
      </c>
      <c r="J24" s="26" t="s">
        <v>46</v>
      </c>
      <c r="K24" s="26" t="s">
        <v>347</v>
      </c>
      <c r="L24" s="26" t="s">
        <v>348</v>
      </c>
      <c r="M24" s="26" t="s">
        <v>46</v>
      </c>
      <c r="N24" s="26" t="s">
        <v>349</v>
      </c>
      <c r="O24" s="26" t="s">
        <v>350</v>
      </c>
      <c r="P24" s="26" t="s">
        <v>46</v>
      </c>
      <c r="Q24" s="26" t="s">
        <v>351</v>
      </c>
      <c r="R24" s="26" t="s">
        <v>352</v>
      </c>
      <c r="S24" s="26" t="s">
        <v>46</v>
      </c>
      <c r="T24" s="26" t="s">
        <v>353</v>
      </c>
      <c r="U24" s="26" t="s">
        <v>354</v>
      </c>
    </row>
    <row r="25" spans="1:21" x14ac:dyDescent="0.2">
      <c r="A25" s="26"/>
      <c r="B25" s="26"/>
      <c r="C25" s="26"/>
      <c r="D25" s="26"/>
      <c r="E25" s="26" t="s">
        <v>68</v>
      </c>
      <c r="F25" s="26" t="s">
        <v>54</v>
      </c>
      <c r="G25" s="26" t="s">
        <v>47</v>
      </c>
      <c r="H25" s="26" t="s">
        <v>59</v>
      </c>
      <c r="I25" s="26" t="s">
        <v>73</v>
      </c>
      <c r="J25" s="26" t="s">
        <v>47</v>
      </c>
      <c r="K25" s="26" t="s">
        <v>355</v>
      </c>
      <c r="L25" s="26" t="s">
        <v>356</v>
      </c>
      <c r="M25" s="26" t="s">
        <v>47</v>
      </c>
      <c r="N25" s="26" t="s">
        <v>357</v>
      </c>
      <c r="O25" s="26" t="s">
        <v>358</v>
      </c>
      <c r="P25" s="26" t="s">
        <v>47</v>
      </c>
      <c r="Q25" s="26" t="s">
        <v>359</v>
      </c>
      <c r="R25" s="26" t="s">
        <v>360</v>
      </c>
      <c r="S25" s="26" t="s">
        <v>47</v>
      </c>
      <c r="T25" s="26" t="s">
        <v>361</v>
      </c>
      <c r="U25" s="26" t="s">
        <v>362</v>
      </c>
    </row>
    <row r="26" spans="1:21" x14ac:dyDescent="0.2">
      <c r="A26" s="26"/>
      <c r="B26" s="26"/>
      <c r="C26" s="26"/>
      <c r="D26" s="26"/>
      <c r="E26" s="26" t="s">
        <v>69</v>
      </c>
      <c r="F26" s="26" t="s">
        <v>79</v>
      </c>
      <c r="G26" s="26" t="s">
        <v>48</v>
      </c>
      <c r="H26" s="26" t="s">
        <v>60</v>
      </c>
      <c r="I26" s="26" t="s">
        <v>72</v>
      </c>
      <c r="J26" s="26" t="s">
        <v>48</v>
      </c>
      <c r="K26" s="26" t="s">
        <v>363</v>
      </c>
      <c r="L26" s="26" t="s">
        <v>364</v>
      </c>
      <c r="M26" s="26" t="s">
        <v>48</v>
      </c>
      <c r="N26" s="26" t="s">
        <v>365</v>
      </c>
      <c r="O26" s="26" t="s">
        <v>366</v>
      </c>
      <c r="P26" s="26" t="s">
        <v>48</v>
      </c>
      <c r="Q26" s="26" t="s">
        <v>367</v>
      </c>
      <c r="R26" s="26" t="s">
        <v>368</v>
      </c>
      <c r="S26" s="26" t="s">
        <v>48</v>
      </c>
      <c r="T26" s="26" t="s">
        <v>369</v>
      </c>
      <c r="U26" s="26" t="s">
        <v>370</v>
      </c>
    </row>
    <row r="27" spans="1:21" x14ac:dyDescent="0.2">
      <c r="A27" s="26"/>
      <c r="B27" s="26"/>
      <c r="C27" s="26"/>
      <c r="D27" s="26"/>
      <c r="E27" s="26" t="s">
        <v>70</v>
      </c>
      <c r="F27" s="26" t="s">
        <v>80</v>
      </c>
      <c r="G27" s="26" t="s">
        <v>49</v>
      </c>
      <c r="H27" s="26" t="s">
        <v>70</v>
      </c>
      <c r="I27" s="26" t="s">
        <v>71</v>
      </c>
      <c r="J27" s="26" t="s">
        <v>49</v>
      </c>
      <c r="K27" s="26" t="s">
        <v>371</v>
      </c>
      <c r="L27" s="26" t="s">
        <v>372</v>
      </c>
      <c r="M27" s="26" t="s">
        <v>49</v>
      </c>
      <c r="N27" s="26" t="s">
        <v>373</v>
      </c>
      <c r="O27" s="26" t="s">
        <v>374</v>
      </c>
      <c r="P27" s="26" t="s">
        <v>49</v>
      </c>
      <c r="Q27" s="26" t="s">
        <v>375</v>
      </c>
      <c r="R27" s="26" t="s">
        <v>376</v>
      </c>
      <c r="S27" s="26" t="s">
        <v>49</v>
      </c>
      <c r="T27" s="26" t="s">
        <v>377</v>
      </c>
      <c r="U27" s="26" t="s">
        <v>378</v>
      </c>
    </row>
    <row r="28" spans="1:21" x14ac:dyDescent="0.2">
      <c r="A28" s="26"/>
      <c r="B28" s="26"/>
      <c r="C28" s="26"/>
      <c r="D28" s="26"/>
      <c r="E28" s="26" t="s">
        <v>212</v>
      </c>
      <c r="F28" s="26" t="s">
        <v>379</v>
      </c>
      <c r="G28" s="26" t="s">
        <v>50</v>
      </c>
      <c r="H28" s="26" t="s">
        <v>69</v>
      </c>
      <c r="I28" s="26" t="s">
        <v>76</v>
      </c>
      <c r="J28" s="26" t="s">
        <v>50</v>
      </c>
      <c r="K28" s="26" t="s">
        <v>380</v>
      </c>
      <c r="L28" s="26" t="s">
        <v>381</v>
      </c>
      <c r="M28" s="26" t="s">
        <v>50</v>
      </c>
      <c r="N28" s="26" t="s">
        <v>382</v>
      </c>
      <c r="O28" s="26" t="s">
        <v>383</v>
      </c>
      <c r="P28" s="26" t="s">
        <v>50</v>
      </c>
      <c r="Q28" s="26" t="s">
        <v>384</v>
      </c>
      <c r="R28" s="26" t="s">
        <v>385</v>
      </c>
      <c r="S28" s="26" t="s">
        <v>50</v>
      </c>
      <c r="T28" s="26" t="s">
        <v>386</v>
      </c>
      <c r="U28" s="26" t="s">
        <v>387</v>
      </c>
    </row>
    <row r="29" spans="1:21" x14ac:dyDescent="0.2">
      <c r="A29" s="26"/>
      <c r="B29" s="26"/>
      <c r="C29" s="26"/>
      <c r="D29" s="26"/>
      <c r="E29" s="26" t="s">
        <v>222</v>
      </c>
      <c r="F29" s="26" t="s">
        <v>388</v>
      </c>
      <c r="G29" s="26" t="s">
        <v>51</v>
      </c>
      <c r="H29" s="26" t="s">
        <v>68</v>
      </c>
      <c r="I29" s="26" t="s">
        <v>75</v>
      </c>
      <c r="J29" s="26" t="s">
        <v>51</v>
      </c>
      <c r="K29" s="26" t="s">
        <v>389</v>
      </c>
      <c r="L29" s="26" t="s">
        <v>390</v>
      </c>
      <c r="M29" s="26" t="s">
        <v>51</v>
      </c>
      <c r="N29" s="26" t="s">
        <v>391</v>
      </c>
      <c r="O29" s="26" t="s">
        <v>392</v>
      </c>
      <c r="P29" s="26" t="s">
        <v>51</v>
      </c>
      <c r="Q29" s="26" t="s">
        <v>393</v>
      </c>
      <c r="R29" s="26" t="s">
        <v>394</v>
      </c>
      <c r="S29" s="26" t="s">
        <v>51</v>
      </c>
      <c r="T29" s="26" t="s">
        <v>395</v>
      </c>
      <c r="U29" s="26" t="s">
        <v>396</v>
      </c>
    </row>
    <row r="30" spans="1:21" x14ac:dyDescent="0.2">
      <c r="A30" s="26"/>
      <c r="B30" s="26"/>
      <c r="C30" s="26"/>
      <c r="D30" s="26"/>
      <c r="E30" s="26" t="s">
        <v>231</v>
      </c>
      <c r="F30" s="26" t="s">
        <v>397</v>
      </c>
      <c r="G30" s="26" t="s">
        <v>52</v>
      </c>
      <c r="H30" s="26" t="s">
        <v>65</v>
      </c>
      <c r="I30" s="26" t="s">
        <v>74</v>
      </c>
      <c r="J30" s="26" t="s">
        <v>52</v>
      </c>
      <c r="K30" s="26" t="s">
        <v>398</v>
      </c>
      <c r="L30" s="26" t="s">
        <v>399</v>
      </c>
      <c r="M30" s="26" t="s">
        <v>52</v>
      </c>
      <c r="N30" s="26" t="s">
        <v>400</v>
      </c>
      <c r="O30" s="26" t="s">
        <v>401</v>
      </c>
      <c r="P30" s="26" t="s">
        <v>52</v>
      </c>
      <c r="Q30" s="26" t="s">
        <v>402</v>
      </c>
      <c r="R30" s="26" t="s">
        <v>403</v>
      </c>
      <c r="S30" s="26" t="s">
        <v>52</v>
      </c>
      <c r="T30" s="26" t="s">
        <v>404</v>
      </c>
      <c r="U30" s="26" t="s">
        <v>405</v>
      </c>
    </row>
    <row r="31" spans="1:21" x14ac:dyDescent="0.2">
      <c r="A31" s="26"/>
      <c r="B31" s="26"/>
      <c r="C31" s="26"/>
      <c r="D31" s="26"/>
      <c r="E31" s="26" t="s">
        <v>240</v>
      </c>
      <c r="F31" s="26" t="s">
        <v>406</v>
      </c>
      <c r="G31" s="26" t="s">
        <v>53</v>
      </c>
      <c r="H31" s="26" t="s">
        <v>66</v>
      </c>
      <c r="I31" s="26" t="s">
        <v>78</v>
      </c>
      <c r="J31" s="26" t="s">
        <v>53</v>
      </c>
      <c r="K31" s="26" t="s">
        <v>407</v>
      </c>
      <c r="L31" s="26" t="s">
        <v>408</v>
      </c>
      <c r="M31" s="26" t="s">
        <v>53</v>
      </c>
      <c r="N31" s="26" t="s">
        <v>409</v>
      </c>
      <c r="O31" s="26" t="s">
        <v>410</v>
      </c>
      <c r="P31" s="26" t="s">
        <v>53</v>
      </c>
      <c r="Q31" s="26" t="s">
        <v>411</v>
      </c>
      <c r="R31" s="26" t="s">
        <v>412</v>
      </c>
      <c r="S31" s="26" t="s">
        <v>53</v>
      </c>
      <c r="T31" s="26" t="s">
        <v>413</v>
      </c>
      <c r="U31" s="26" t="s">
        <v>414</v>
      </c>
    </row>
    <row r="32" spans="1:21" x14ac:dyDescent="0.2">
      <c r="A32" s="26"/>
      <c r="B32" s="26"/>
      <c r="C32" s="26"/>
      <c r="D32" s="26"/>
      <c r="E32" s="26" t="s">
        <v>249</v>
      </c>
      <c r="F32" s="26" t="s">
        <v>415</v>
      </c>
      <c r="G32" s="26" t="s">
        <v>92</v>
      </c>
      <c r="H32" s="26" t="s">
        <v>62</v>
      </c>
      <c r="I32" s="26" t="s">
        <v>72</v>
      </c>
      <c r="J32" s="26" t="s">
        <v>92</v>
      </c>
      <c r="K32" s="26" t="s">
        <v>416</v>
      </c>
      <c r="L32" s="26" t="s">
        <v>417</v>
      </c>
      <c r="M32" s="26" t="s">
        <v>92</v>
      </c>
      <c r="N32" s="26" t="s">
        <v>418</v>
      </c>
      <c r="O32" s="26" t="s">
        <v>419</v>
      </c>
      <c r="P32" s="26" t="s">
        <v>92</v>
      </c>
      <c r="Q32" s="26" t="s">
        <v>420</v>
      </c>
      <c r="R32" s="26" t="s">
        <v>421</v>
      </c>
      <c r="S32" s="26" t="s">
        <v>92</v>
      </c>
      <c r="T32" s="26" t="s">
        <v>422</v>
      </c>
      <c r="U32" s="26" t="s">
        <v>423</v>
      </c>
    </row>
    <row r="33" spans="1:21" x14ac:dyDescent="0.2">
      <c r="A33" s="26"/>
      <c r="B33" s="26"/>
      <c r="C33" s="26"/>
      <c r="D33" s="26"/>
      <c r="E33" s="26" t="s">
        <v>259</v>
      </c>
      <c r="F33" s="26" t="s">
        <v>424</v>
      </c>
      <c r="G33" s="26" t="s">
        <v>93</v>
      </c>
      <c r="H33" s="26" t="s">
        <v>64</v>
      </c>
      <c r="I33" s="26" t="s">
        <v>77</v>
      </c>
      <c r="J33" s="26" t="s">
        <v>93</v>
      </c>
      <c r="K33" s="26" t="s">
        <v>425</v>
      </c>
      <c r="L33" s="26" t="s">
        <v>426</v>
      </c>
      <c r="M33" s="26" t="s">
        <v>93</v>
      </c>
      <c r="N33" s="26" t="s">
        <v>427</v>
      </c>
      <c r="O33" s="26" t="s">
        <v>428</v>
      </c>
      <c r="P33" s="26" t="s">
        <v>93</v>
      </c>
      <c r="Q33" s="26" t="s">
        <v>429</v>
      </c>
      <c r="R33" s="26" t="s">
        <v>430</v>
      </c>
      <c r="S33" s="26" t="s">
        <v>93</v>
      </c>
      <c r="T33" s="26" t="s">
        <v>431</v>
      </c>
      <c r="U33" s="26" t="s">
        <v>432</v>
      </c>
    </row>
    <row r="34" spans="1:21" x14ac:dyDescent="0.2">
      <c r="A34" s="26"/>
      <c r="B34" s="26"/>
      <c r="C34" s="26"/>
      <c r="D34" s="26"/>
      <c r="E34" s="26" t="s">
        <v>267</v>
      </c>
      <c r="F34" s="26" t="s">
        <v>433</v>
      </c>
      <c r="G34" s="26" t="s">
        <v>94</v>
      </c>
      <c r="H34" s="26" t="s">
        <v>70</v>
      </c>
      <c r="I34" s="26" t="s">
        <v>73</v>
      </c>
      <c r="J34" s="26" t="s">
        <v>94</v>
      </c>
      <c r="K34" s="26" t="s">
        <v>434</v>
      </c>
      <c r="L34" s="26" t="s">
        <v>435</v>
      </c>
      <c r="M34" s="26" t="s">
        <v>94</v>
      </c>
      <c r="N34" s="26" t="s">
        <v>436</v>
      </c>
      <c r="O34" s="26" t="s">
        <v>437</v>
      </c>
      <c r="P34" s="26" t="s">
        <v>94</v>
      </c>
      <c r="Q34" s="26" t="s">
        <v>438</v>
      </c>
      <c r="R34" s="26" t="s">
        <v>439</v>
      </c>
      <c r="S34" s="26" t="s">
        <v>94</v>
      </c>
      <c r="T34" s="26" t="s">
        <v>440</v>
      </c>
      <c r="U34" s="26" t="s">
        <v>441</v>
      </c>
    </row>
    <row r="35" spans="1:21" x14ac:dyDescent="0.2">
      <c r="A35" s="26"/>
      <c r="B35" s="26"/>
      <c r="C35" s="26"/>
      <c r="D35" s="26"/>
      <c r="E35" s="26" t="s">
        <v>275</v>
      </c>
      <c r="F35" s="26" t="s">
        <v>442</v>
      </c>
      <c r="G35" s="26" t="s">
        <v>95</v>
      </c>
      <c r="H35" s="26" t="s">
        <v>63</v>
      </c>
      <c r="I35" s="26" t="s">
        <v>71</v>
      </c>
      <c r="J35" s="26" t="s">
        <v>95</v>
      </c>
      <c r="K35" s="26" t="s">
        <v>443</v>
      </c>
      <c r="L35" s="26" t="s">
        <v>444</v>
      </c>
      <c r="M35" s="26" t="s">
        <v>95</v>
      </c>
      <c r="N35" s="26" t="s">
        <v>445</v>
      </c>
      <c r="O35" s="26" t="s">
        <v>446</v>
      </c>
      <c r="P35" s="26" t="s">
        <v>95</v>
      </c>
      <c r="Q35" s="26" t="s">
        <v>447</v>
      </c>
      <c r="R35" s="26" t="s">
        <v>448</v>
      </c>
      <c r="S35" s="26" t="s">
        <v>95</v>
      </c>
      <c r="T35" s="26" t="s">
        <v>449</v>
      </c>
      <c r="U35" s="26" t="s">
        <v>450</v>
      </c>
    </row>
    <row r="36" spans="1:21" x14ac:dyDescent="0.2">
      <c r="A36" s="26"/>
      <c r="B36" s="26"/>
      <c r="C36" s="26"/>
      <c r="D36" s="26"/>
      <c r="E36" s="26" t="s">
        <v>283</v>
      </c>
      <c r="F36" s="26" t="s">
        <v>451</v>
      </c>
      <c r="G36" s="26" t="s">
        <v>96</v>
      </c>
      <c r="H36" s="26" t="s">
        <v>65</v>
      </c>
      <c r="I36" s="26" t="s">
        <v>76</v>
      </c>
      <c r="J36" s="26" t="s">
        <v>96</v>
      </c>
      <c r="K36" s="26" t="s">
        <v>452</v>
      </c>
      <c r="L36" s="26" t="s">
        <v>453</v>
      </c>
      <c r="M36" s="26" t="s">
        <v>96</v>
      </c>
      <c r="N36" s="26" t="s">
        <v>454</v>
      </c>
      <c r="O36" s="26" t="s">
        <v>455</v>
      </c>
      <c r="P36" s="26" t="s">
        <v>96</v>
      </c>
      <c r="Q36" s="26" t="s">
        <v>456</v>
      </c>
      <c r="R36" s="26" t="s">
        <v>457</v>
      </c>
      <c r="S36" s="26" t="s">
        <v>96</v>
      </c>
      <c r="T36" s="26" t="s">
        <v>458</v>
      </c>
      <c r="U36" s="26" t="s">
        <v>459</v>
      </c>
    </row>
    <row r="37" spans="1:21" x14ac:dyDescent="0.2">
      <c r="A37" s="26"/>
      <c r="B37" s="26"/>
      <c r="C37" s="26"/>
      <c r="D37" s="26"/>
      <c r="E37" s="26" t="s">
        <v>291</v>
      </c>
      <c r="F37" s="26" t="s">
        <v>460</v>
      </c>
      <c r="G37" s="26" t="s">
        <v>97</v>
      </c>
      <c r="H37" s="26" t="s">
        <v>59</v>
      </c>
      <c r="I37" s="26" t="s">
        <v>78</v>
      </c>
      <c r="J37" s="26" t="s">
        <v>97</v>
      </c>
      <c r="K37" s="26" t="s">
        <v>461</v>
      </c>
      <c r="L37" s="26" t="s">
        <v>462</v>
      </c>
      <c r="M37" s="26" t="s">
        <v>97</v>
      </c>
      <c r="N37" s="26" t="s">
        <v>463</v>
      </c>
      <c r="O37" s="26" t="s">
        <v>464</v>
      </c>
      <c r="P37" s="26" t="s">
        <v>97</v>
      </c>
      <c r="Q37" s="26" t="s">
        <v>465</v>
      </c>
      <c r="R37" s="26" t="s">
        <v>466</v>
      </c>
      <c r="S37" s="26" t="s">
        <v>97</v>
      </c>
      <c r="T37" s="26" t="s">
        <v>467</v>
      </c>
      <c r="U37" s="26" t="s">
        <v>468</v>
      </c>
    </row>
    <row r="38" spans="1:21" x14ac:dyDescent="0.2">
      <c r="A38" s="26"/>
      <c r="B38" s="26"/>
      <c r="C38" s="26"/>
      <c r="D38" s="26"/>
      <c r="E38" s="26" t="s">
        <v>299</v>
      </c>
      <c r="F38" s="26" t="s">
        <v>469</v>
      </c>
      <c r="G38" s="26" t="s">
        <v>98</v>
      </c>
      <c r="H38" s="26" t="s">
        <v>60</v>
      </c>
      <c r="I38" s="26" t="s">
        <v>75</v>
      </c>
      <c r="J38" s="26" t="s">
        <v>98</v>
      </c>
      <c r="K38" s="26" t="s">
        <v>470</v>
      </c>
      <c r="L38" s="26" t="s">
        <v>471</v>
      </c>
      <c r="M38" s="26" t="s">
        <v>98</v>
      </c>
      <c r="N38" s="26" t="s">
        <v>472</v>
      </c>
      <c r="O38" s="26" t="s">
        <v>473</v>
      </c>
      <c r="P38" s="26" t="s">
        <v>98</v>
      </c>
      <c r="Q38" s="26" t="s">
        <v>474</v>
      </c>
      <c r="R38" s="26" t="s">
        <v>475</v>
      </c>
      <c r="S38" s="26" t="s">
        <v>98</v>
      </c>
      <c r="T38" s="26" t="s">
        <v>476</v>
      </c>
      <c r="U38" s="26" t="s">
        <v>477</v>
      </c>
    </row>
    <row r="39" spans="1:21" x14ac:dyDescent="0.2">
      <c r="A39" s="26"/>
      <c r="B39" s="26"/>
      <c r="C39" s="26"/>
      <c r="D39" s="26"/>
      <c r="E39" s="26" t="s">
        <v>307</v>
      </c>
      <c r="F39" s="26" t="s">
        <v>478</v>
      </c>
      <c r="G39" s="26" t="s">
        <v>99</v>
      </c>
      <c r="H39" s="26" t="s">
        <v>61</v>
      </c>
      <c r="I39" s="26" t="s">
        <v>74</v>
      </c>
      <c r="J39" s="26" t="s">
        <v>99</v>
      </c>
      <c r="K39" s="26" t="s">
        <v>479</v>
      </c>
      <c r="L39" s="26" t="s">
        <v>480</v>
      </c>
      <c r="M39" s="26" t="s">
        <v>99</v>
      </c>
      <c r="N39" s="26" t="s">
        <v>481</v>
      </c>
      <c r="O39" s="26" t="s">
        <v>482</v>
      </c>
      <c r="P39" s="26" t="s">
        <v>99</v>
      </c>
      <c r="Q39" s="26" t="s">
        <v>483</v>
      </c>
      <c r="R39" s="26" t="s">
        <v>484</v>
      </c>
      <c r="S39" s="26" t="s">
        <v>99</v>
      </c>
      <c r="T39" s="26" t="s">
        <v>485</v>
      </c>
      <c r="U39" s="26" t="s">
        <v>486</v>
      </c>
    </row>
    <row r="40" spans="1:21" x14ac:dyDescent="0.2">
      <c r="A40" s="26"/>
      <c r="B40" s="26"/>
      <c r="C40" s="26"/>
      <c r="D40" s="26"/>
      <c r="E40" s="26" t="s">
        <v>315</v>
      </c>
      <c r="F40" s="26" t="s">
        <v>487</v>
      </c>
      <c r="G40" s="26" t="s">
        <v>100</v>
      </c>
      <c r="H40" s="26" t="s">
        <v>64</v>
      </c>
      <c r="I40" s="26" t="s">
        <v>73</v>
      </c>
      <c r="J40" s="26" t="s">
        <v>100</v>
      </c>
      <c r="K40" s="26" t="s">
        <v>488</v>
      </c>
      <c r="L40" s="26" t="s">
        <v>489</v>
      </c>
      <c r="M40" s="26" t="s">
        <v>100</v>
      </c>
      <c r="N40" s="26" t="s">
        <v>490</v>
      </c>
      <c r="O40" s="26" t="s">
        <v>491</v>
      </c>
      <c r="P40" s="26" t="s">
        <v>100</v>
      </c>
      <c r="Q40" s="26" t="s">
        <v>492</v>
      </c>
      <c r="R40" s="26" t="s">
        <v>493</v>
      </c>
      <c r="S40" s="26" t="s">
        <v>100</v>
      </c>
      <c r="T40" s="26" t="s">
        <v>494</v>
      </c>
      <c r="U40" s="26" t="s">
        <v>495</v>
      </c>
    </row>
    <row r="41" spans="1:21" x14ac:dyDescent="0.2">
      <c r="A41" s="26"/>
      <c r="B41" s="26"/>
      <c r="C41" s="26"/>
      <c r="D41" s="26"/>
      <c r="E41" s="26" t="s">
        <v>323</v>
      </c>
      <c r="F41" s="26" t="s">
        <v>496</v>
      </c>
      <c r="G41" s="26" t="s">
        <v>101</v>
      </c>
      <c r="H41" s="26" t="s">
        <v>70</v>
      </c>
      <c r="I41" s="26" t="s">
        <v>72</v>
      </c>
      <c r="J41" s="26" t="s">
        <v>101</v>
      </c>
      <c r="K41" s="26" t="s">
        <v>497</v>
      </c>
      <c r="L41" s="26" t="s">
        <v>498</v>
      </c>
      <c r="M41" s="26" t="s">
        <v>101</v>
      </c>
      <c r="N41" s="26" t="s">
        <v>499</v>
      </c>
      <c r="O41" s="26" t="s">
        <v>500</v>
      </c>
      <c r="P41" s="26" t="s">
        <v>101</v>
      </c>
      <c r="Q41" s="26" t="s">
        <v>501</v>
      </c>
      <c r="R41" s="26" t="s">
        <v>502</v>
      </c>
      <c r="S41" s="26" t="s">
        <v>101</v>
      </c>
      <c r="T41" s="26" t="s">
        <v>503</v>
      </c>
      <c r="U41" s="26" t="s">
        <v>504</v>
      </c>
    </row>
    <row r="42" spans="1:21" x14ac:dyDescent="0.2">
      <c r="A42" s="26"/>
      <c r="B42" s="26"/>
      <c r="C42" s="26"/>
      <c r="D42" s="26"/>
      <c r="E42" s="26" t="s">
        <v>331</v>
      </c>
      <c r="F42" s="26" t="s">
        <v>505</v>
      </c>
      <c r="G42" s="26" t="s">
        <v>102</v>
      </c>
      <c r="H42" s="26" t="s">
        <v>62</v>
      </c>
      <c r="I42" s="26" t="s">
        <v>77</v>
      </c>
      <c r="J42" s="26" t="s">
        <v>102</v>
      </c>
      <c r="K42" s="26" t="s">
        <v>506</v>
      </c>
      <c r="L42" s="26" t="s">
        <v>507</v>
      </c>
      <c r="M42" s="26" t="s">
        <v>102</v>
      </c>
      <c r="N42" s="26" t="s">
        <v>508</v>
      </c>
      <c r="O42" s="26" t="s">
        <v>509</v>
      </c>
      <c r="P42" s="26" t="s">
        <v>102</v>
      </c>
      <c r="Q42" s="26" t="s">
        <v>510</v>
      </c>
      <c r="R42" s="26" t="s">
        <v>511</v>
      </c>
      <c r="S42" s="26" t="s">
        <v>102</v>
      </c>
      <c r="T42" s="26" t="s">
        <v>512</v>
      </c>
      <c r="U42" s="26" t="s">
        <v>513</v>
      </c>
    </row>
    <row r="43" spans="1:21" x14ac:dyDescent="0.2">
      <c r="A43" s="26"/>
      <c r="B43" s="26"/>
      <c r="C43" s="26"/>
      <c r="D43" s="26"/>
      <c r="E43" s="26" t="s">
        <v>339</v>
      </c>
      <c r="F43" s="26" t="s">
        <v>514</v>
      </c>
      <c r="G43" s="26" t="s">
        <v>103</v>
      </c>
      <c r="H43" s="26" t="s">
        <v>67</v>
      </c>
      <c r="I43" s="26" t="s">
        <v>71</v>
      </c>
      <c r="J43" s="26" t="s">
        <v>103</v>
      </c>
      <c r="K43" s="26" t="s">
        <v>515</v>
      </c>
      <c r="L43" s="26" t="s">
        <v>516</v>
      </c>
      <c r="M43" s="26" t="s">
        <v>103</v>
      </c>
      <c r="N43" s="26" t="s">
        <v>517</v>
      </c>
      <c r="O43" s="26" t="s">
        <v>518</v>
      </c>
      <c r="P43" s="26" t="s">
        <v>103</v>
      </c>
      <c r="Q43" s="26" t="s">
        <v>519</v>
      </c>
      <c r="R43" s="26" t="s">
        <v>520</v>
      </c>
      <c r="S43" s="26" t="s">
        <v>103</v>
      </c>
      <c r="T43" s="26" t="s">
        <v>521</v>
      </c>
      <c r="U43" s="26" t="s">
        <v>522</v>
      </c>
    </row>
    <row r="44" spans="1:21" x14ac:dyDescent="0.2">
      <c r="A44" s="26"/>
      <c r="B44" s="26"/>
      <c r="C44" s="26"/>
      <c r="D44" s="26"/>
      <c r="E44" s="26" t="s">
        <v>347</v>
      </c>
      <c r="F44" s="26" t="s">
        <v>523</v>
      </c>
      <c r="G44" s="26" t="s">
        <v>104</v>
      </c>
      <c r="H44" s="26" t="s">
        <v>66</v>
      </c>
      <c r="I44" s="26" t="s">
        <v>76</v>
      </c>
      <c r="J44" s="26" t="s">
        <v>104</v>
      </c>
      <c r="K44" s="26" t="s">
        <v>524</v>
      </c>
      <c r="L44" s="26" t="s">
        <v>525</v>
      </c>
      <c r="M44" s="26" t="s">
        <v>104</v>
      </c>
      <c r="N44" s="26" t="s">
        <v>526</v>
      </c>
      <c r="O44" s="26" t="s">
        <v>527</v>
      </c>
      <c r="P44" s="26" t="s">
        <v>104</v>
      </c>
      <c r="Q44" s="26" t="s">
        <v>528</v>
      </c>
      <c r="R44" s="26" t="s">
        <v>529</v>
      </c>
      <c r="S44" s="26" t="s">
        <v>104</v>
      </c>
      <c r="T44" s="26" t="s">
        <v>530</v>
      </c>
      <c r="U44" s="26" t="s">
        <v>531</v>
      </c>
    </row>
    <row r="45" spans="1:21" x14ac:dyDescent="0.2">
      <c r="A45" s="26"/>
      <c r="B45" s="26"/>
      <c r="C45" s="26"/>
      <c r="D45" s="26"/>
      <c r="E45" s="26" t="s">
        <v>355</v>
      </c>
      <c r="F45" s="26" t="s">
        <v>532</v>
      </c>
      <c r="G45" s="26" t="s">
        <v>185</v>
      </c>
      <c r="H45" s="26" t="s">
        <v>60</v>
      </c>
      <c r="I45" s="26" t="s">
        <v>74</v>
      </c>
      <c r="J45" s="26" t="s">
        <v>185</v>
      </c>
      <c r="K45" s="26" t="s">
        <v>533</v>
      </c>
      <c r="L45" s="26" t="s">
        <v>534</v>
      </c>
      <c r="M45" s="26" t="s">
        <v>185</v>
      </c>
      <c r="N45" s="26" t="s">
        <v>535</v>
      </c>
      <c r="O45" s="26" t="s">
        <v>536</v>
      </c>
      <c r="P45" s="26" t="s">
        <v>185</v>
      </c>
      <c r="Q45" s="26" t="s">
        <v>537</v>
      </c>
      <c r="R45" s="26" t="s">
        <v>538</v>
      </c>
      <c r="S45" s="26" t="s">
        <v>185</v>
      </c>
      <c r="T45" s="26" t="s">
        <v>539</v>
      </c>
      <c r="U45" s="26" t="s">
        <v>540</v>
      </c>
    </row>
    <row r="46" spans="1:21" x14ac:dyDescent="0.2">
      <c r="A46" s="26"/>
      <c r="B46" s="26"/>
      <c r="C46" s="26"/>
      <c r="D46" s="26"/>
      <c r="E46" s="26" t="s">
        <v>363</v>
      </c>
      <c r="F46" s="26" t="s">
        <v>541</v>
      </c>
      <c r="G46" s="26" t="s">
        <v>113</v>
      </c>
      <c r="H46" s="26" t="s">
        <v>61</v>
      </c>
      <c r="I46" s="26" t="s">
        <v>78</v>
      </c>
      <c r="J46" s="26" t="s">
        <v>113</v>
      </c>
      <c r="K46" s="26" t="s">
        <v>542</v>
      </c>
      <c r="L46" s="26" t="s">
        <v>543</v>
      </c>
      <c r="M46" s="26" t="s">
        <v>113</v>
      </c>
      <c r="N46" s="26" t="s">
        <v>544</v>
      </c>
      <c r="O46" s="26" t="s">
        <v>545</v>
      </c>
      <c r="P46" s="26" t="s">
        <v>113</v>
      </c>
      <c r="Q46" s="26" t="s">
        <v>546</v>
      </c>
      <c r="R46" s="26" t="s">
        <v>547</v>
      </c>
      <c r="S46" s="26" t="s">
        <v>113</v>
      </c>
      <c r="T46" s="26" t="s">
        <v>548</v>
      </c>
      <c r="U46" s="26" t="s">
        <v>549</v>
      </c>
    </row>
    <row r="47" spans="1:21" x14ac:dyDescent="0.2">
      <c r="A47" s="26"/>
      <c r="B47" s="26"/>
      <c r="C47" s="26"/>
      <c r="D47" s="26"/>
      <c r="E47" s="26" t="s">
        <v>371</v>
      </c>
      <c r="F47" s="26" t="s">
        <v>550</v>
      </c>
      <c r="G47" s="26" t="s">
        <v>105</v>
      </c>
      <c r="H47" s="26" t="s">
        <v>59</v>
      </c>
      <c r="I47" s="26" t="s">
        <v>75</v>
      </c>
      <c r="J47" s="26" t="s">
        <v>105</v>
      </c>
      <c r="K47" s="26" t="s">
        <v>551</v>
      </c>
      <c r="L47" s="26" t="s">
        <v>552</v>
      </c>
      <c r="M47" s="26" t="s">
        <v>105</v>
      </c>
      <c r="N47" s="26" t="s">
        <v>553</v>
      </c>
      <c r="O47" s="26" t="s">
        <v>554</v>
      </c>
      <c r="P47" s="26" t="s">
        <v>105</v>
      </c>
      <c r="Q47" s="26" t="s">
        <v>555</v>
      </c>
      <c r="R47" s="26" t="s">
        <v>556</v>
      </c>
      <c r="S47" s="26" t="s">
        <v>105</v>
      </c>
      <c r="T47" s="26" t="s">
        <v>557</v>
      </c>
      <c r="U47" s="26" t="s">
        <v>558</v>
      </c>
    </row>
    <row r="48" spans="1:21" x14ac:dyDescent="0.2">
      <c r="A48" s="26"/>
      <c r="B48" s="26"/>
      <c r="C48" s="26"/>
      <c r="D48" s="26"/>
      <c r="E48" s="26" t="s">
        <v>380</v>
      </c>
      <c r="F48" s="26" t="s">
        <v>559</v>
      </c>
      <c r="G48" s="26" t="s">
        <v>106</v>
      </c>
      <c r="H48" s="26" t="s">
        <v>70</v>
      </c>
      <c r="I48" s="26" t="s">
        <v>77</v>
      </c>
      <c r="J48" s="26" t="s">
        <v>106</v>
      </c>
      <c r="K48" s="26" t="s">
        <v>560</v>
      </c>
      <c r="L48" s="26" t="s">
        <v>561</v>
      </c>
      <c r="M48" s="26" t="s">
        <v>106</v>
      </c>
      <c r="N48" s="26" t="s">
        <v>562</v>
      </c>
      <c r="O48" s="26" t="s">
        <v>563</v>
      </c>
      <c r="P48" s="26" t="s">
        <v>106</v>
      </c>
      <c r="Q48" s="26" t="s">
        <v>564</v>
      </c>
      <c r="R48" s="26" t="s">
        <v>565</v>
      </c>
      <c r="S48" s="26" t="s">
        <v>106</v>
      </c>
      <c r="T48" s="26" t="s">
        <v>566</v>
      </c>
      <c r="U48" s="26" t="s">
        <v>567</v>
      </c>
    </row>
    <row r="49" spans="1:21" x14ac:dyDescent="0.2">
      <c r="A49" s="26"/>
      <c r="B49" s="26"/>
      <c r="C49" s="26"/>
      <c r="D49" s="26"/>
      <c r="E49" s="26" t="s">
        <v>389</v>
      </c>
      <c r="F49" s="26" t="s">
        <v>568</v>
      </c>
      <c r="G49" s="26" t="s">
        <v>107</v>
      </c>
      <c r="H49" s="26" t="s">
        <v>62</v>
      </c>
      <c r="I49" s="26" t="s">
        <v>73</v>
      </c>
      <c r="J49" s="26" t="s">
        <v>107</v>
      </c>
      <c r="K49" s="26" t="s">
        <v>569</v>
      </c>
      <c r="L49" s="26" t="s">
        <v>570</v>
      </c>
      <c r="M49" s="26" t="s">
        <v>107</v>
      </c>
      <c r="N49" s="26" t="s">
        <v>571</v>
      </c>
      <c r="O49" s="26" t="s">
        <v>572</v>
      </c>
      <c r="P49" s="26" t="s">
        <v>107</v>
      </c>
      <c r="Q49" s="26" t="s">
        <v>573</v>
      </c>
      <c r="R49" s="26" t="s">
        <v>574</v>
      </c>
      <c r="S49" s="26" t="s">
        <v>107</v>
      </c>
      <c r="T49" s="26" t="s">
        <v>575</v>
      </c>
      <c r="U49" s="26" t="s">
        <v>576</v>
      </c>
    </row>
    <row r="50" spans="1:21" x14ac:dyDescent="0.2">
      <c r="A50" s="26"/>
      <c r="B50" s="26"/>
      <c r="C50" s="26"/>
      <c r="D50" s="26"/>
      <c r="E50" s="26" t="s">
        <v>398</v>
      </c>
      <c r="F50" s="26" t="s">
        <v>577</v>
      </c>
      <c r="G50" s="26" t="s">
        <v>108</v>
      </c>
      <c r="H50" s="26" t="s">
        <v>64</v>
      </c>
      <c r="I50" s="26" t="s">
        <v>72</v>
      </c>
      <c r="J50" s="26" t="s">
        <v>108</v>
      </c>
      <c r="K50" s="26" t="s">
        <v>578</v>
      </c>
      <c r="L50" s="26" t="s">
        <v>579</v>
      </c>
      <c r="M50" s="26" t="s">
        <v>108</v>
      </c>
      <c r="N50" s="26" t="s">
        <v>580</v>
      </c>
      <c r="O50" s="26" t="s">
        <v>581</v>
      </c>
      <c r="P50" s="26" t="s">
        <v>108</v>
      </c>
      <c r="Q50" s="26" t="s">
        <v>582</v>
      </c>
      <c r="R50" s="26" t="s">
        <v>583</v>
      </c>
      <c r="S50" s="26" t="s">
        <v>108</v>
      </c>
      <c r="T50" s="26" t="s">
        <v>584</v>
      </c>
      <c r="U50" s="26" t="s">
        <v>585</v>
      </c>
    </row>
    <row r="51" spans="1:21" x14ac:dyDescent="0.2">
      <c r="A51" s="26"/>
      <c r="B51" s="26"/>
      <c r="C51" s="26"/>
      <c r="D51" s="26"/>
      <c r="E51" s="26" t="s">
        <v>407</v>
      </c>
      <c r="F51" s="26" t="s">
        <v>586</v>
      </c>
      <c r="G51" s="26" t="s">
        <v>109</v>
      </c>
      <c r="H51" s="26" t="s">
        <v>69</v>
      </c>
      <c r="I51" s="26" t="s">
        <v>71</v>
      </c>
      <c r="J51" s="26" t="s">
        <v>109</v>
      </c>
      <c r="K51" s="26" t="s">
        <v>587</v>
      </c>
      <c r="L51" s="26" t="s">
        <v>588</v>
      </c>
      <c r="M51" s="26" t="s">
        <v>109</v>
      </c>
      <c r="N51" s="26" t="s">
        <v>589</v>
      </c>
      <c r="O51" s="26" t="s">
        <v>590</v>
      </c>
      <c r="P51" s="26" t="s">
        <v>109</v>
      </c>
      <c r="Q51" s="26" t="s">
        <v>591</v>
      </c>
      <c r="R51" s="26" t="s">
        <v>592</v>
      </c>
      <c r="S51" s="26" t="s">
        <v>109</v>
      </c>
      <c r="T51" s="26" t="s">
        <v>593</v>
      </c>
      <c r="U51" s="26" t="s">
        <v>594</v>
      </c>
    </row>
    <row r="52" spans="1:21" x14ac:dyDescent="0.2">
      <c r="A52" s="26"/>
      <c r="B52" s="26"/>
      <c r="C52" s="26"/>
      <c r="D52" s="26"/>
      <c r="E52" s="26" t="s">
        <v>416</v>
      </c>
      <c r="F52" s="26" t="s">
        <v>595</v>
      </c>
      <c r="G52" s="26" t="s">
        <v>110</v>
      </c>
      <c r="H52" s="26" t="s">
        <v>68</v>
      </c>
      <c r="I52" s="26" t="s">
        <v>76</v>
      </c>
      <c r="J52" s="26" t="s">
        <v>110</v>
      </c>
      <c r="K52" s="26" t="s">
        <v>596</v>
      </c>
      <c r="L52" s="26" t="s">
        <v>597</v>
      </c>
      <c r="M52" s="26" t="s">
        <v>110</v>
      </c>
      <c r="N52" s="26" t="s">
        <v>598</v>
      </c>
      <c r="O52" s="26" t="s">
        <v>599</v>
      </c>
      <c r="P52" s="26" t="s">
        <v>110</v>
      </c>
      <c r="Q52" s="26" t="s">
        <v>600</v>
      </c>
      <c r="R52" s="26" t="s">
        <v>601</v>
      </c>
      <c r="S52" s="26" t="s">
        <v>110</v>
      </c>
      <c r="T52" s="26" t="s">
        <v>602</v>
      </c>
      <c r="U52" s="26" t="s">
        <v>603</v>
      </c>
    </row>
    <row r="53" spans="1:21" x14ac:dyDescent="0.2">
      <c r="A53" s="26"/>
      <c r="B53" s="26"/>
      <c r="C53" s="26"/>
      <c r="D53" s="26"/>
      <c r="E53" s="26" t="s">
        <v>425</v>
      </c>
      <c r="F53" s="26" t="s">
        <v>604</v>
      </c>
      <c r="G53" s="26" t="s">
        <v>111</v>
      </c>
      <c r="H53" s="26" t="s">
        <v>61</v>
      </c>
      <c r="I53" s="26" t="s">
        <v>75</v>
      </c>
      <c r="J53" s="26" t="s">
        <v>111</v>
      </c>
      <c r="K53" s="26" t="s">
        <v>605</v>
      </c>
      <c r="L53" s="26" t="s">
        <v>606</v>
      </c>
      <c r="M53" s="26" t="s">
        <v>111</v>
      </c>
      <c r="N53" s="26" t="s">
        <v>607</v>
      </c>
      <c r="O53" s="26" t="s">
        <v>608</v>
      </c>
      <c r="P53" s="26" t="s">
        <v>111</v>
      </c>
      <c r="Q53" s="26" t="s">
        <v>609</v>
      </c>
      <c r="R53" s="26" t="s">
        <v>610</v>
      </c>
      <c r="S53" s="26" t="s">
        <v>111</v>
      </c>
      <c r="T53" s="26" t="s">
        <v>611</v>
      </c>
      <c r="U53" s="26" t="s">
        <v>612</v>
      </c>
    </row>
    <row r="54" spans="1:21" x14ac:dyDescent="0.2">
      <c r="A54" s="26"/>
      <c r="B54" s="26"/>
      <c r="C54" s="26"/>
      <c r="D54" s="26"/>
      <c r="E54" s="26" t="s">
        <v>434</v>
      </c>
      <c r="F54" s="26" t="s">
        <v>613</v>
      </c>
      <c r="G54" s="26" t="s">
        <v>114</v>
      </c>
      <c r="H54" s="26" t="s">
        <v>59</v>
      </c>
      <c r="I54" s="26" t="s">
        <v>74</v>
      </c>
      <c r="J54" s="26" t="s">
        <v>114</v>
      </c>
      <c r="K54" s="26" t="s">
        <v>614</v>
      </c>
      <c r="L54" s="26" t="s">
        <v>615</v>
      </c>
      <c r="M54" s="26" t="s">
        <v>114</v>
      </c>
      <c r="N54" s="26" t="s">
        <v>616</v>
      </c>
      <c r="O54" s="26" t="s">
        <v>617</v>
      </c>
      <c r="P54" s="26" t="s">
        <v>114</v>
      </c>
      <c r="Q54" s="26" t="s">
        <v>618</v>
      </c>
      <c r="R54" s="26" t="s">
        <v>619</v>
      </c>
      <c r="S54" s="26" t="s">
        <v>114</v>
      </c>
      <c r="T54" s="26" t="s">
        <v>620</v>
      </c>
      <c r="U54" s="26" t="s">
        <v>621</v>
      </c>
    </row>
    <row r="55" spans="1:21" x14ac:dyDescent="0.2">
      <c r="A55" s="26"/>
      <c r="B55" s="26"/>
      <c r="C55" s="26"/>
      <c r="D55" s="26"/>
      <c r="E55" s="26" t="s">
        <v>443</v>
      </c>
      <c r="F55" s="26" t="s">
        <v>622</v>
      </c>
      <c r="G55" s="26" t="s">
        <v>112</v>
      </c>
      <c r="H55" s="26" t="s">
        <v>60</v>
      </c>
      <c r="I55" s="26" t="s">
        <v>78</v>
      </c>
      <c r="J55" s="26" t="s">
        <v>112</v>
      </c>
      <c r="K55" s="26" t="s">
        <v>623</v>
      </c>
      <c r="L55" s="26" t="s">
        <v>624</v>
      </c>
      <c r="M55" s="26" t="s">
        <v>112</v>
      </c>
      <c r="N55" s="26" t="s">
        <v>625</v>
      </c>
      <c r="O55" s="26" t="s">
        <v>626</v>
      </c>
      <c r="P55" s="26" t="s">
        <v>112</v>
      </c>
      <c r="Q55" s="26" t="s">
        <v>627</v>
      </c>
      <c r="R55" s="26" t="s">
        <v>628</v>
      </c>
      <c r="S55" s="26" t="s">
        <v>112</v>
      </c>
      <c r="T55" s="26" t="s">
        <v>629</v>
      </c>
      <c r="U55" s="26" t="s">
        <v>630</v>
      </c>
    </row>
    <row r="56" spans="1:21" x14ac:dyDescent="0.2">
      <c r="A56" s="26"/>
      <c r="B56" s="26"/>
      <c r="C56" s="26"/>
      <c r="D56" s="26"/>
      <c r="E56" s="26" t="s">
        <v>452</v>
      </c>
      <c r="F56" s="26" t="s">
        <v>631</v>
      </c>
      <c r="G56" s="26" t="s">
        <v>115</v>
      </c>
      <c r="H56" s="26" t="s">
        <v>63</v>
      </c>
      <c r="I56" s="26" t="s">
        <v>72</v>
      </c>
      <c r="J56" s="26" t="s">
        <v>115</v>
      </c>
      <c r="K56" s="26" t="s">
        <v>632</v>
      </c>
      <c r="L56" s="26" t="s">
        <v>633</v>
      </c>
      <c r="M56" s="26" t="s">
        <v>115</v>
      </c>
      <c r="N56" s="26" t="s">
        <v>634</v>
      </c>
      <c r="O56" s="26" t="s">
        <v>635</v>
      </c>
      <c r="P56" s="26" t="s">
        <v>115</v>
      </c>
      <c r="Q56" s="26" t="s">
        <v>636</v>
      </c>
      <c r="R56" s="26" t="s">
        <v>637</v>
      </c>
      <c r="S56" s="26" t="s">
        <v>115</v>
      </c>
      <c r="T56" s="26" t="s">
        <v>638</v>
      </c>
      <c r="U56" s="26" t="s">
        <v>639</v>
      </c>
    </row>
    <row r="57" spans="1:21" x14ac:dyDescent="0.2">
      <c r="A57" s="26"/>
      <c r="B57" s="26"/>
      <c r="C57" s="26"/>
      <c r="D57" s="26"/>
      <c r="E57" s="26" t="s">
        <v>461</v>
      </c>
      <c r="F57" s="26" t="s">
        <v>640</v>
      </c>
      <c r="G57" s="26" t="s">
        <v>116</v>
      </c>
      <c r="H57" s="26" t="s">
        <v>67</v>
      </c>
      <c r="I57" s="26" t="s">
        <v>77</v>
      </c>
      <c r="J57" s="26" t="s">
        <v>116</v>
      </c>
      <c r="K57" s="26" t="s">
        <v>641</v>
      </c>
      <c r="L57" s="26" t="s">
        <v>642</v>
      </c>
      <c r="M57" s="26" t="s">
        <v>116</v>
      </c>
      <c r="N57" s="26" t="s">
        <v>643</v>
      </c>
      <c r="O57" s="26" t="s">
        <v>644</v>
      </c>
      <c r="P57" s="26" t="s">
        <v>116</v>
      </c>
      <c r="Q57" s="26" t="s">
        <v>645</v>
      </c>
      <c r="R57" s="26" t="s">
        <v>646</v>
      </c>
      <c r="S57" s="26" t="s">
        <v>116</v>
      </c>
      <c r="T57" s="26" t="s">
        <v>647</v>
      </c>
      <c r="U57" s="26" t="s">
        <v>648</v>
      </c>
    </row>
    <row r="58" spans="1:21" x14ac:dyDescent="0.2">
      <c r="A58" s="26"/>
      <c r="B58" s="26"/>
      <c r="C58" s="26"/>
      <c r="D58" s="26"/>
      <c r="E58" s="26" t="s">
        <v>470</v>
      </c>
      <c r="F58" s="26" t="s">
        <v>649</v>
      </c>
      <c r="G58" s="26" t="s">
        <v>117</v>
      </c>
      <c r="H58" s="26" t="s">
        <v>69</v>
      </c>
      <c r="I58" s="26" t="s">
        <v>73</v>
      </c>
      <c r="J58" s="26" t="s">
        <v>117</v>
      </c>
      <c r="K58" s="26" t="s">
        <v>650</v>
      </c>
      <c r="L58" s="26" t="s">
        <v>651</v>
      </c>
      <c r="M58" s="26" t="s">
        <v>117</v>
      </c>
      <c r="N58" s="26" t="s">
        <v>652</v>
      </c>
      <c r="O58" s="26" t="s">
        <v>653</v>
      </c>
      <c r="P58" s="26" t="s">
        <v>117</v>
      </c>
      <c r="Q58" s="26" t="s">
        <v>654</v>
      </c>
      <c r="R58" s="26" t="s">
        <v>655</v>
      </c>
      <c r="S58" s="26" t="s">
        <v>117</v>
      </c>
      <c r="T58" s="26" t="s">
        <v>656</v>
      </c>
      <c r="U58" s="26" t="s">
        <v>657</v>
      </c>
    </row>
    <row r="59" spans="1:21" x14ac:dyDescent="0.2">
      <c r="A59" s="26"/>
      <c r="B59" s="26"/>
      <c r="C59" s="26"/>
      <c r="D59" s="26"/>
      <c r="E59" s="26" t="s">
        <v>479</v>
      </c>
      <c r="F59" s="26" t="s">
        <v>658</v>
      </c>
      <c r="G59" s="26" t="s">
        <v>118</v>
      </c>
      <c r="H59" s="26" t="s">
        <v>65</v>
      </c>
      <c r="I59" s="26" t="s">
        <v>71</v>
      </c>
      <c r="J59" s="26" t="s">
        <v>118</v>
      </c>
      <c r="K59" s="26" t="s">
        <v>659</v>
      </c>
      <c r="L59" s="26" t="s">
        <v>660</v>
      </c>
      <c r="M59" s="26" t="s">
        <v>118</v>
      </c>
      <c r="N59" s="26" t="s">
        <v>661</v>
      </c>
      <c r="O59" s="26" t="s">
        <v>662</v>
      </c>
      <c r="P59" s="26" t="s">
        <v>118</v>
      </c>
      <c r="Q59" s="26" t="s">
        <v>663</v>
      </c>
      <c r="R59" s="26" t="s">
        <v>664</v>
      </c>
      <c r="S59" s="26" t="s">
        <v>118</v>
      </c>
      <c r="T59" s="26" t="s">
        <v>665</v>
      </c>
      <c r="U59" s="26" t="s">
        <v>666</v>
      </c>
    </row>
    <row r="60" spans="1:21" x14ac:dyDescent="0.2">
      <c r="A60" s="26"/>
      <c r="B60" s="26"/>
      <c r="C60" s="26"/>
      <c r="D60" s="26"/>
      <c r="E60" s="26" t="s">
        <v>488</v>
      </c>
      <c r="F60" s="26" t="s">
        <v>667</v>
      </c>
      <c r="G60" s="26" t="s">
        <v>119</v>
      </c>
      <c r="H60" s="26" t="s">
        <v>59</v>
      </c>
      <c r="I60" s="26" t="s">
        <v>76</v>
      </c>
      <c r="J60" s="26" t="s">
        <v>119</v>
      </c>
      <c r="K60" s="26" t="s">
        <v>668</v>
      </c>
      <c r="L60" s="26" t="s">
        <v>669</v>
      </c>
      <c r="M60" s="26" t="s">
        <v>119</v>
      </c>
      <c r="N60" s="26" t="s">
        <v>670</v>
      </c>
      <c r="O60" s="26" t="s">
        <v>671</v>
      </c>
      <c r="P60" s="26" t="s">
        <v>119</v>
      </c>
      <c r="Q60" s="26" t="s">
        <v>672</v>
      </c>
      <c r="R60" s="26" t="s">
        <v>673</v>
      </c>
      <c r="S60" s="26" t="s">
        <v>119</v>
      </c>
      <c r="T60" s="26" t="s">
        <v>674</v>
      </c>
      <c r="U60" s="26" t="s">
        <v>675</v>
      </c>
    </row>
    <row r="61" spans="1:21" x14ac:dyDescent="0.2">
      <c r="A61" s="26"/>
      <c r="B61" s="26"/>
      <c r="C61" s="26"/>
      <c r="D61" s="26"/>
      <c r="E61" s="26" t="s">
        <v>497</v>
      </c>
      <c r="F61" s="26" t="s">
        <v>676</v>
      </c>
      <c r="G61" s="26" t="s">
        <v>120</v>
      </c>
      <c r="H61" s="26" t="s">
        <v>62</v>
      </c>
      <c r="I61" s="26" t="s">
        <v>78</v>
      </c>
      <c r="J61" s="26" t="s">
        <v>120</v>
      </c>
      <c r="K61" s="26" t="s">
        <v>677</v>
      </c>
      <c r="L61" s="26" t="s">
        <v>678</v>
      </c>
      <c r="M61" s="26" t="s">
        <v>120</v>
      </c>
      <c r="N61" s="26" t="s">
        <v>679</v>
      </c>
      <c r="O61" s="26" t="s">
        <v>680</v>
      </c>
      <c r="P61" s="26" t="s">
        <v>120</v>
      </c>
      <c r="Q61" s="26" t="s">
        <v>681</v>
      </c>
      <c r="R61" s="26" t="s">
        <v>682</v>
      </c>
      <c r="S61" s="26" t="s">
        <v>120</v>
      </c>
      <c r="T61" s="26" t="s">
        <v>683</v>
      </c>
      <c r="U61" s="26" t="s">
        <v>684</v>
      </c>
    </row>
    <row r="62" spans="1:21" x14ac:dyDescent="0.2">
      <c r="A62" s="26"/>
      <c r="B62" s="26"/>
      <c r="C62" s="26"/>
      <c r="D62" s="26"/>
      <c r="E62" s="26" t="s">
        <v>506</v>
      </c>
      <c r="F62" s="26" t="s">
        <v>685</v>
      </c>
      <c r="G62" s="26" t="s">
        <v>121</v>
      </c>
      <c r="H62" s="26" t="s">
        <v>64</v>
      </c>
      <c r="I62" s="26" t="s">
        <v>75</v>
      </c>
      <c r="J62" s="26" t="s">
        <v>121</v>
      </c>
      <c r="K62" s="26" t="s">
        <v>686</v>
      </c>
      <c r="L62" s="26" t="s">
        <v>687</v>
      </c>
      <c r="M62" s="26" t="s">
        <v>121</v>
      </c>
      <c r="N62" s="26" t="s">
        <v>688</v>
      </c>
      <c r="O62" s="26" t="s">
        <v>689</v>
      </c>
      <c r="P62" s="26" t="s">
        <v>121</v>
      </c>
      <c r="Q62" s="26" t="s">
        <v>690</v>
      </c>
      <c r="R62" s="26" t="s">
        <v>691</v>
      </c>
      <c r="S62" s="26" t="s">
        <v>121</v>
      </c>
      <c r="T62" s="26" t="s">
        <v>692</v>
      </c>
      <c r="U62" s="26" t="s">
        <v>693</v>
      </c>
    </row>
    <row r="63" spans="1:21" x14ac:dyDescent="0.2">
      <c r="A63" s="26"/>
      <c r="B63" s="26"/>
      <c r="C63" s="26"/>
      <c r="D63" s="26"/>
      <c r="E63" s="26" t="s">
        <v>515</v>
      </c>
      <c r="F63" s="26" t="s">
        <v>694</v>
      </c>
      <c r="G63" s="26" t="s">
        <v>122</v>
      </c>
      <c r="H63" s="26" t="s">
        <v>70</v>
      </c>
      <c r="I63" s="26" t="s">
        <v>74</v>
      </c>
      <c r="J63" s="26" t="s">
        <v>122</v>
      </c>
      <c r="K63" s="26" t="s">
        <v>695</v>
      </c>
      <c r="L63" s="26" t="s">
        <v>696</v>
      </c>
      <c r="M63" s="26" t="s">
        <v>122</v>
      </c>
      <c r="N63" s="26" t="s">
        <v>697</v>
      </c>
      <c r="O63" s="26" t="s">
        <v>698</v>
      </c>
      <c r="P63" s="26" t="s">
        <v>122</v>
      </c>
      <c r="Q63" s="26" t="s">
        <v>699</v>
      </c>
      <c r="R63" s="26" t="s">
        <v>700</v>
      </c>
      <c r="S63" s="26" t="s">
        <v>122</v>
      </c>
      <c r="T63" s="26" t="s">
        <v>701</v>
      </c>
      <c r="U63" s="26" t="s">
        <v>702</v>
      </c>
    </row>
    <row r="64" spans="1:21" x14ac:dyDescent="0.2">
      <c r="A64" s="26"/>
      <c r="B64" s="26"/>
      <c r="C64" s="26"/>
      <c r="D64" s="26"/>
      <c r="E64" s="26" t="s">
        <v>524</v>
      </c>
      <c r="F64" s="26" t="s">
        <v>703</v>
      </c>
      <c r="G64" s="26" t="s">
        <v>123</v>
      </c>
      <c r="H64" s="26" t="s">
        <v>67</v>
      </c>
      <c r="I64" s="26" t="s">
        <v>73</v>
      </c>
      <c r="J64" s="26" t="s">
        <v>123</v>
      </c>
      <c r="K64" s="26" t="s">
        <v>704</v>
      </c>
      <c r="L64" s="26" t="s">
        <v>705</v>
      </c>
      <c r="M64" s="26" t="s">
        <v>123</v>
      </c>
      <c r="N64" s="26" t="s">
        <v>706</v>
      </c>
      <c r="O64" s="26" t="s">
        <v>707</v>
      </c>
      <c r="P64" s="26" t="s">
        <v>123</v>
      </c>
      <c r="Q64" s="26" t="s">
        <v>708</v>
      </c>
      <c r="R64" s="26" t="s">
        <v>709</v>
      </c>
      <c r="S64" s="26" t="s">
        <v>123</v>
      </c>
      <c r="T64" s="26" t="s">
        <v>710</v>
      </c>
      <c r="U64" s="26" t="s">
        <v>711</v>
      </c>
    </row>
    <row r="65" spans="1:21" x14ac:dyDescent="0.2">
      <c r="A65" s="26"/>
      <c r="B65" s="26"/>
      <c r="C65" s="26"/>
      <c r="D65" s="26"/>
      <c r="E65" s="26" t="s">
        <v>533</v>
      </c>
      <c r="F65" s="26" t="s">
        <v>712</v>
      </c>
      <c r="G65" s="26" t="s">
        <v>124</v>
      </c>
      <c r="H65" s="26" t="s">
        <v>69</v>
      </c>
      <c r="I65" s="26" t="s">
        <v>72</v>
      </c>
      <c r="J65" s="26" t="s">
        <v>124</v>
      </c>
      <c r="K65" s="26" t="s">
        <v>713</v>
      </c>
      <c r="L65" s="26" t="s">
        <v>714</v>
      </c>
      <c r="M65" s="26" t="s">
        <v>124</v>
      </c>
      <c r="N65" s="26" t="s">
        <v>715</v>
      </c>
      <c r="O65" s="26" t="s">
        <v>716</v>
      </c>
      <c r="P65" s="26" t="s">
        <v>124</v>
      </c>
      <c r="Q65" s="26" t="s">
        <v>717</v>
      </c>
      <c r="R65" s="26" t="s">
        <v>718</v>
      </c>
      <c r="S65" s="26" t="s">
        <v>124</v>
      </c>
      <c r="T65" s="26" t="s">
        <v>719</v>
      </c>
      <c r="U65" s="26" t="s">
        <v>720</v>
      </c>
    </row>
    <row r="66" spans="1:21" x14ac:dyDescent="0.2">
      <c r="A66" s="26"/>
      <c r="B66" s="26"/>
      <c r="C66" s="26"/>
      <c r="D66" s="26"/>
      <c r="E66" s="26" t="s">
        <v>542</v>
      </c>
      <c r="F66" s="26" t="s">
        <v>721</v>
      </c>
      <c r="G66" s="26" t="s">
        <v>125</v>
      </c>
      <c r="H66" s="26" t="s">
        <v>63</v>
      </c>
      <c r="I66" s="26" t="s">
        <v>77</v>
      </c>
      <c r="J66" s="26" t="s">
        <v>125</v>
      </c>
      <c r="K66" s="26" t="s">
        <v>722</v>
      </c>
      <c r="L66" s="26" t="s">
        <v>723</v>
      </c>
      <c r="M66" s="26" t="s">
        <v>125</v>
      </c>
      <c r="N66" s="26" t="s">
        <v>724</v>
      </c>
      <c r="O66" s="26" t="s">
        <v>725</v>
      </c>
      <c r="P66" s="26" t="s">
        <v>125</v>
      </c>
      <c r="Q66" s="26" t="s">
        <v>726</v>
      </c>
      <c r="R66" s="26" t="s">
        <v>727</v>
      </c>
      <c r="S66" s="26" t="s">
        <v>125</v>
      </c>
      <c r="T66" s="26" t="s">
        <v>728</v>
      </c>
      <c r="U66" s="26" t="s">
        <v>729</v>
      </c>
    </row>
    <row r="67" spans="1:21" x14ac:dyDescent="0.2">
      <c r="A67" s="26"/>
      <c r="B67" s="26"/>
      <c r="C67" s="26"/>
      <c r="D67" s="26"/>
      <c r="E67" s="26" t="s">
        <v>551</v>
      </c>
      <c r="F67" s="26" t="s">
        <v>730</v>
      </c>
      <c r="G67" s="26" t="s">
        <v>126</v>
      </c>
      <c r="H67" s="26" t="s">
        <v>66</v>
      </c>
      <c r="I67" s="26" t="s">
        <v>71</v>
      </c>
      <c r="J67" s="26" t="s">
        <v>126</v>
      </c>
      <c r="K67" s="26" t="s">
        <v>731</v>
      </c>
      <c r="L67" s="26" t="s">
        <v>732</v>
      </c>
      <c r="M67" s="26" t="s">
        <v>126</v>
      </c>
      <c r="N67" s="26" t="s">
        <v>733</v>
      </c>
      <c r="O67" s="26" t="s">
        <v>734</v>
      </c>
      <c r="P67" s="26" t="s">
        <v>126</v>
      </c>
      <c r="Q67" s="26" t="s">
        <v>735</v>
      </c>
      <c r="R67" s="26" t="s">
        <v>736</v>
      </c>
      <c r="S67" s="26" t="s">
        <v>126</v>
      </c>
      <c r="T67" s="26" t="s">
        <v>737</v>
      </c>
      <c r="U67" s="26" t="s">
        <v>738</v>
      </c>
    </row>
    <row r="68" spans="1:21" x14ac:dyDescent="0.2">
      <c r="A68" s="26"/>
      <c r="B68" s="26"/>
      <c r="C68" s="26"/>
      <c r="D68" s="26"/>
      <c r="E68" s="26" t="s">
        <v>560</v>
      </c>
      <c r="F68" s="26" t="s">
        <v>739</v>
      </c>
      <c r="G68" s="26" t="s">
        <v>127</v>
      </c>
      <c r="H68" s="26" t="s">
        <v>60</v>
      </c>
      <c r="I68" s="26" t="s">
        <v>76</v>
      </c>
      <c r="J68" s="26" t="s">
        <v>127</v>
      </c>
      <c r="K68" s="26" t="s">
        <v>740</v>
      </c>
      <c r="L68" s="26" t="s">
        <v>741</v>
      </c>
      <c r="M68" s="26" t="s">
        <v>127</v>
      </c>
      <c r="N68" s="26" t="s">
        <v>742</v>
      </c>
      <c r="O68" s="26" t="s">
        <v>743</v>
      </c>
      <c r="P68" s="26" t="s">
        <v>127</v>
      </c>
      <c r="Q68" s="26" t="s">
        <v>744</v>
      </c>
      <c r="R68" s="26" t="s">
        <v>745</v>
      </c>
      <c r="S68" s="26" t="s">
        <v>127</v>
      </c>
      <c r="T68" s="26" t="s">
        <v>746</v>
      </c>
      <c r="U68" s="26" t="s">
        <v>747</v>
      </c>
    </row>
    <row r="69" spans="1:21" x14ac:dyDescent="0.2">
      <c r="A69" s="26"/>
      <c r="B69" s="26"/>
      <c r="C69" s="26"/>
      <c r="D69" s="26"/>
      <c r="E69" s="26" t="s">
        <v>569</v>
      </c>
      <c r="F69" s="26" t="s">
        <v>748</v>
      </c>
      <c r="G69" s="26" t="s">
        <v>128</v>
      </c>
      <c r="H69" s="26" t="s">
        <v>64</v>
      </c>
      <c r="I69" s="26" t="s">
        <v>74</v>
      </c>
      <c r="J69" s="26" t="s">
        <v>128</v>
      </c>
      <c r="K69" s="26" t="s">
        <v>749</v>
      </c>
      <c r="L69" s="26" t="s">
        <v>750</v>
      </c>
      <c r="M69" s="26" t="s">
        <v>128</v>
      </c>
      <c r="N69" s="26" t="s">
        <v>751</v>
      </c>
      <c r="O69" s="26" t="s">
        <v>752</v>
      </c>
      <c r="P69" s="26" t="s">
        <v>128</v>
      </c>
      <c r="Q69" s="26" t="s">
        <v>753</v>
      </c>
      <c r="R69" s="26" t="s">
        <v>754</v>
      </c>
      <c r="S69" s="26" t="s">
        <v>128</v>
      </c>
      <c r="T69" s="26" t="s">
        <v>755</v>
      </c>
      <c r="U69" s="26" t="s">
        <v>756</v>
      </c>
    </row>
    <row r="70" spans="1:21" x14ac:dyDescent="0.2">
      <c r="A70" s="26"/>
      <c r="B70" s="26"/>
      <c r="C70" s="26"/>
      <c r="D70" s="26"/>
      <c r="E70" s="26" t="s">
        <v>578</v>
      </c>
      <c r="F70" s="26" t="s">
        <v>757</v>
      </c>
      <c r="G70" s="26" t="s">
        <v>129</v>
      </c>
      <c r="H70" s="26" t="s">
        <v>70</v>
      </c>
      <c r="I70" s="26" t="s">
        <v>78</v>
      </c>
      <c r="J70" s="26" t="s">
        <v>129</v>
      </c>
      <c r="K70" s="26" t="s">
        <v>758</v>
      </c>
      <c r="L70" s="26" t="s">
        <v>759</v>
      </c>
      <c r="M70" s="26" t="s">
        <v>129</v>
      </c>
      <c r="N70" s="26" t="s">
        <v>760</v>
      </c>
      <c r="O70" s="26" t="s">
        <v>761</v>
      </c>
      <c r="P70" s="26" t="s">
        <v>129</v>
      </c>
      <c r="Q70" s="26" t="s">
        <v>762</v>
      </c>
      <c r="R70" s="26" t="s">
        <v>763</v>
      </c>
      <c r="S70" s="26" t="s">
        <v>129</v>
      </c>
      <c r="T70" s="26" t="s">
        <v>764</v>
      </c>
      <c r="U70" s="26" t="s">
        <v>765</v>
      </c>
    </row>
    <row r="71" spans="1:21" x14ac:dyDescent="0.2">
      <c r="A71" s="26"/>
      <c r="B71" s="26"/>
      <c r="C71" s="26"/>
      <c r="D71" s="26"/>
      <c r="E71" s="26" t="s">
        <v>587</v>
      </c>
      <c r="F71" s="26" t="s">
        <v>766</v>
      </c>
      <c r="G71" s="26" t="s">
        <v>130</v>
      </c>
      <c r="H71" s="26" t="s">
        <v>62</v>
      </c>
      <c r="I71" s="26" t="s">
        <v>75</v>
      </c>
      <c r="J71" s="26" t="s">
        <v>130</v>
      </c>
      <c r="K71" s="26" t="s">
        <v>767</v>
      </c>
      <c r="L71" s="26" t="s">
        <v>768</v>
      </c>
      <c r="M71" s="26" t="s">
        <v>130</v>
      </c>
      <c r="N71" s="26" t="s">
        <v>769</v>
      </c>
      <c r="O71" s="26" t="s">
        <v>770</v>
      </c>
      <c r="P71" s="26" t="s">
        <v>130</v>
      </c>
      <c r="Q71" s="26" t="s">
        <v>771</v>
      </c>
      <c r="R71" s="26" t="s">
        <v>772</v>
      </c>
      <c r="S71" s="26" t="s">
        <v>130</v>
      </c>
      <c r="T71" s="26" t="s">
        <v>773</v>
      </c>
      <c r="U71" s="26" t="s">
        <v>774</v>
      </c>
    </row>
    <row r="72" spans="1:21" x14ac:dyDescent="0.2">
      <c r="A72" s="26"/>
      <c r="B72" s="26"/>
      <c r="C72" s="26"/>
      <c r="D72" s="26"/>
      <c r="E72" s="26" t="s">
        <v>596</v>
      </c>
      <c r="F72" s="26" t="s">
        <v>775</v>
      </c>
      <c r="G72" s="26" t="s">
        <v>131</v>
      </c>
      <c r="H72" s="26" t="s">
        <v>69</v>
      </c>
      <c r="I72" s="26" t="s">
        <v>77</v>
      </c>
      <c r="J72" s="26" t="s">
        <v>131</v>
      </c>
      <c r="K72" s="26" t="s">
        <v>776</v>
      </c>
      <c r="L72" s="26" t="s">
        <v>777</v>
      </c>
      <c r="M72" s="26" t="s">
        <v>131</v>
      </c>
      <c r="N72" s="26" t="s">
        <v>778</v>
      </c>
      <c r="O72" s="26" t="s">
        <v>779</v>
      </c>
      <c r="P72" s="26" t="s">
        <v>131</v>
      </c>
      <c r="Q72" s="26" t="s">
        <v>780</v>
      </c>
      <c r="R72" s="26" t="s">
        <v>781</v>
      </c>
      <c r="S72" s="26" t="s">
        <v>131</v>
      </c>
      <c r="T72" s="26" t="s">
        <v>782</v>
      </c>
      <c r="U72" s="26" t="s">
        <v>783</v>
      </c>
    </row>
    <row r="73" spans="1:21" x14ac:dyDescent="0.2">
      <c r="A73" s="26"/>
      <c r="B73" s="26"/>
      <c r="C73" s="26"/>
      <c r="D73" s="26"/>
      <c r="E73" s="26" t="s">
        <v>605</v>
      </c>
      <c r="F73" s="26" t="s">
        <v>784</v>
      </c>
      <c r="G73" s="26" t="s">
        <v>132</v>
      </c>
      <c r="H73" s="26" t="s">
        <v>63</v>
      </c>
      <c r="I73" s="26" t="s">
        <v>73</v>
      </c>
      <c r="J73" s="26" t="s">
        <v>132</v>
      </c>
      <c r="K73" s="26" t="s">
        <v>785</v>
      </c>
      <c r="L73" s="26" t="s">
        <v>786</v>
      </c>
      <c r="M73" s="26" t="s">
        <v>132</v>
      </c>
      <c r="N73" s="26" t="s">
        <v>787</v>
      </c>
      <c r="O73" s="26" t="s">
        <v>788</v>
      </c>
      <c r="P73" s="26" t="s">
        <v>132</v>
      </c>
      <c r="Q73" s="26" t="s">
        <v>789</v>
      </c>
      <c r="R73" s="26" t="s">
        <v>790</v>
      </c>
      <c r="S73" s="26" t="s">
        <v>132</v>
      </c>
      <c r="T73" s="26" t="s">
        <v>791</v>
      </c>
      <c r="U73" s="26" t="s">
        <v>792</v>
      </c>
    </row>
    <row r="74" spans="1:21" x14ac:dyDescent="0.2">
      <c r="A74" s="26"/>
      <c r="B74" s="26"/>
      <c r="C74" s="26"/>
      <c r="D74" s="26"/>
      <c r="E74" s="26" t="s">
        <v>614</v>
      </c>
      <c r="F74" s="26" t="s">
        <v>793</v>
      </c>
      <c r="G74" s="26" t="s">
        <v>133</v>
      </c>
      <c r="H74" s="26" t="s">
        <v>67</v>
      </c>
      <c r="I74" s="26" t="s">
        <v>72</v>
      </c>
      <c r="J74" s="26" t="s">
        <v>133</v>
      </c>
      <c r="K74" s="26" t="s">
        <v>794</v>
      </c>
      <c r="L74" s="26" t="s">
        <v>795</v>
      </c>
      <c r="M74" s="26" t="s">
        <v>133</v>
      </c>
      <c r="N74" s="26" t="s">
        <v>796</v>
      </c>
      <c r="O74" s="26" t="s">
        <v>797</v>
      </c>
      <c r="P74" s="26" t="s">
        <v>133</v>
      </c>
      <c r="Q74" s="26" t="s">
        <v>798</v>
      </c>
      <c r="R74" s="26" t="s">
        <v>799</v>
      </c>
      <c r="S74" s="26" t="s">
        <v>133</v>
      </c>
      <c r="T74" s="26" t="s">
        <v>800</v>
      </c>
      <c r="U74" s="26" t="s">
        <v>801</v>
      </c>
    </row>
    <row r="75" spans="1:21" x14ac:dyDescent="0.2">
      <c r="A75" s="26"/>
      <c r="B75" s="26"/>
      <c r="C75" s="26"/>
      <c r="D75" s="26"/>
      <c r="E75" s="26" t="s">
        <v>623</v>
      </c>
      <c r="F75" s="26" t="s">
        <v>802</v>
      </c>
      <c r="G75" s="26" t="s">
        <v>134</v>
      </c>
      <c r="H75" s="26" t="s">
        <v>68</v>
      </c>
      <c r="I75" s="26" t="s">
        <v>71</v>
      </c>
      <c r="J75" s="26" t="s">
        <v>134</v>
      </c>
      <c r="K75" s="26" t="s">
        <v>803</v>
      </c>
      <c r="L75" s="26" t="s">
        <v>804</v>
      </c>
      <c r="M75" s="26" t="s">
        <v>134</v>
      </c>
      <c r="N75" s="26" t="s">
        <v>805</v>
      </c>
      <c r="O75" s="26" t="s">
        <v>806</v>
      </c>
      <c r="P75" s="26" t="s">
        <v>134</v>
      </c>
      <c r="Q75" s="26" t="s">
        <v>807</v>
      </c>
      <c r="R75" s="26" t="s">
        <v>808</v>
      </c>
      <c r="S75" s="26" t="s">
        <v>134</v>
      </c>
      <c r="T75" s="26" t="s">
        <v>809</v>
      </c>
      <c r="U75" s="26" t="s">
        <v>810</v>
      </c>
    </row>
    <row r="76" spans="1:21" x14ac:dyDescent="0.2">
      <c r="A76" s="26"/>
      <c r="B76" s="26"/>
      <c r="C76" s="26"/>
      <c r="D76" s="26"/>
      <c r="E76" s="26" t="s">
        <v>632</v>
      </c>
      <c r="F76" s="26" t="s">
        <v>811</v>
      </c>
      <c r="G76" s="26" t="s">
        <v>135</v>
      </c>
      <c r="H76" s="26" t="s">
        <v>61</v>
      </c>
      <c r="I76" s="26" t="s">
        <v>76</v>
      </c>
      <c r="J76" s="26" t="s">
        <v>135</v>
      </c>
      <c r="K76" s="26" t="s">
        <v>812</v>
      </c>
      <c r="L76" s="26" t="s">
        <v>813</v>
      </c>
      <c r="M76" s="26" t="s">
        <v>135</v>
      </c>
      <c r="N76" s="26" t="s">
        <v>814</v>
      </c>
      <c r="O76" s="26" t="s">
        <v>815</v>
      </c>
      <c r="P76" s="26" t="s">
        <v>135</v>
      </c>
      <c r="Q76" s="26" t="s">
        <v>816</v>
      </c>
      <c r="R76" s="26" t="s">
        <v>817</v>
      </c>
      <c r="S76" s="26" t="s">
        <v>135</v>
      </c>
      <c r="T76" s="26" t="s">
        <v>818</v>
      </c>
      <c r="U76" s="26" t="s">
        <v>819</v>
      </c>
    </row>
    <row r="77" spans="1:21" x14ac:dyDescent="0.2">
      <c r="A77" s="26"/>
      <c r="B77" s="26"/>
      <c r="C77" s="26"/>
      <c r="D77" s="26"/>
      <c r="E77" s="26" t="s">
        <v>641</v>
      </c>
      <c r="F77" s="26" t="s">
        <v>820</v>
      </c>
      <c r="G77" s="26" t="s">
        <v>136</v>
      </c>
      <c r="H77" s="26" t="s">
        <v>70</v>
      </c>
      <c r="I77" s="26" t="s">
        <v>75</v>
      </c>
      <c r="J77" s="26" t="s">
        <v>136</v>
      </c>
      <c r="K77" s="26" t="s">
        <v>821</v>
      </c>
      <c r="L77" s="26" t="s">
        <v>822</v>
      </c>
      <c r="M77" s="26" t="s">
        <v>136</v>
      </c>
      <c r="N77" s="26" t="s">
        <v>823</v>
      </c>
      <c r="O77" s="26" t="s">
        <v>824</v>
      </c>
      <c r="P77" s="26" t="s">
        <v>136</v>
      </c>
      <c r="Q77" s="26" t="s">
        <v>825</v>
      </c>
      <c r="R77" s="26" t="s">
        <v>826</v>
      </c>
      <c r="S77" s="26" t="s">
        <v>136</v>
      </c>
      <c r="T77" s="26" t="s">
        <v>827</v>
      </c>
      <c r="U77" s="26" t="s">
        <v>828</v>
      </c>
    </row>
    <row r="78" spans="1:21" x14ac:dyDescent="0.2">
      <c r="A78" s="26"/>
      <c r="B78" s="26"/>
      <c r="C78" s="26"/>
      <c r="D78" s="26"/>
      <c r="E78" s="26" t="s">
        <v>650</v>
      </c>
      <c r="F78" s="26" t="s">
        <v>829</v>
      </c>
      <c r="G78" s="26" t="s">
        <v>137</v>
      </c>
      <c r="H78" s="26" t="s">
        <v>62</v>
      </c>
      <c r="I78" s="26" t="s">
        <v>74</v>
      </c>
      <c r="J78" s="26" t="s">
        <v>137</v>
      </c>
      <c r="K78" s="26" t="s">
        <v>830</v>
      </c>
      <c r="L78" s="26" t="s">
        <v>831</v>
      </c>
      <c r="M78" s="26" t="s">
        <v>137</v>
      </c>
      <c r="N78" s="26" t="s">
        <v>832</v>
      </c>
      <c r="O78" s="26" t="s">
        <v>833</v>
      </c>
      <c r="P78" s="26" t="s">
        <v>137</v>
      </c>
      <c r="Q78" s="26" t="s">
        <v>834</v>
      </c>
      <c r="R78" s="26" t="s">
        <v>835</v>
      </c>
      <c r="S78" s="26" t="s">
        <v>137</v>
      </c>
      <c r="T78" s="26" t="s">
        <v>836</v>
      </c>
      <c r="U78" s="26" t="s">
        <v>837</v>
      </c>
    </row>
    <row r="79" spans="1:21" x14ac:dyDescent="0.2">
      <c r="A79" s="26"/>
      <c r="B79" s="26"/>
      <c r="C79" s="26"/>
      <c r="D79" s="26"/>
      <c r="E79" s="26" t="s">
        <v>659</v>
      </c>
      <c r="F79" s="26" t="s">
        <v>838</v>
      </c>
      <c r="G79" s="26" t="s">
        <v>138</v>
      </c>
      <c r="H79" s="26" t="s">
        <v>64</v>
      </c>
      <c r="I79" s="26" t="s">
        <v>78</v>
      </c>
      <c r="J79" s="26" t="s">
        <v>138</v>
      </c>
      <c r="K79" s="26" t="s">
        <v>839</v>
      </c>
      <c r="L79" s="26" t="s">
        <v>840</v>
      </c>
      <c r="M79" s="26" t="s">
        <v>138</v>
      </c>
      <c r="N79" s="26" t="s">
        <v>841</v>
      </c>
      <c r="O79" s="26" t="s">
        <v>842</v>
      </c>
      <c r="P79" s="26" t="s">
        <v>138</v>
      </c>
      <c r="Q79" s="26" t="s">
        <v>843</v>
      </c>
      <c r="R79" s="26" t="s">
        <v>844</v>
      </c>
      <c r="S79" s="26" t="s">
        <v>138</v>
      </c>
      <c r="T79" s="26" t="s">
        <v>845</v>
      </c>
      <c r="U79" s="26" t="s">
        <v>846</v>
      </c>
    </row>
    <row r="80" spans="1:21" x14ac:dyDescent="0.2">
      <c r="A80" s="26"/>
      <c r="B80" s="26"/>
      <c r="C80" s="26"/>
      <c r="D80" s="26"/>
      <c r="E80" s="26" t="s">
        <v>668</v>
      </c>
      <c r="F80" s="26" t="s">
        <v>847</v>
      </c>
      <c r="G80" s="26" t="s">
        <v>140</v>
      </c>
      <c r="H80" s="26" t="s">
        <v>65</v>
      </c>
      <c r="I80" s="26" t="s">
        <v>72</v>
      </c>
      <c r="J80" s="26" t="s">
        <v>140</v>
      </c>
      <c r="K80" s="26" t="s">
        <v>848</v>
      </c>
      <c r="L80" s="26" t="s">
        <v>849</v>
      </c>
      <c r="M80" s="26" t="s">
        <v>140</v>
      </c>
      <c r="N80" s="26" t="s">
        <v>850</v>
      </c>
      <c r="O80" s="26" t="s">
        <v>851</v>
      </c>
      <c r="P80" s="26" t="s">
        <v>140</v>
      </c>
      <c r="Q80" s="26" t="s">
        <v>852</v>
      </c>
      <c r="R80" s="26" t="s">
        <v>853</v>
      </c>
      <c r="S80" s="26" t="s">
        <v>140</v>
      </c>
      <c r="T80" s="26" t="s">
        <v>854</v>
      </c>
      <c r="U80" s="26" t="s">
        <v>855</v>
      </c>
    </row>
    <row r="81" spans="1:21" x14ac:dyDescent="0.2">
      <c r="A81" s="26"/>
      <c r="B81" s="26"/>
      <c r="C81" s="26"/>
      <c r="D81" s="26"/>
      <c r="E81" s="26" t="s">
        <v>677</v>
      </c>
      <c r="F81" s="26" t="s">
        <v>856</v>
      </c>
      <c r="G81" s="26" t="s">
        <v>141</v>
      </c>
      <c r="H81" s="26" t="s">
        <v>66</v>
      </c>
      <c r="I81" s="26" t="s">
        <v>77</v>
      </c>
      <c r="J81" s="26" t="s">
        <v>141</v>
      </c>
      <c r="K81" s="26" t="s">
        <v>857</v>
      </c>
      <c r="L81" s="26" t="s">
        <v>858</v>
      </c>
      <c r="M81" s="26" t="s">
        <v>141</v>
      </c>
      <c r="N81" s="26" t="s">
        <v>859</v>
      </c>
      <c r="O81" s="26" t="s">
        <v>860</v>
      </c>
      <c r="P81" s="26" t="s">
        <v>141</v>
      </c>
      <c r="Q81" s="26" t="s">
        <v>861</v>
      </c>
      <c r="R81" s="26" t="s">
        <v>862</v>
      </c>
      <c r="S81" s="26" t="s">
        <v>141</v>
      </c>
      <c r="T81" s="26" t="s">
        <v>863</v>
      </c>
      <c r="U81" s="26" t="s">
        <v>864</v>
      </c>
    </row>
    <row r="82" spans="1:21" x14ac:dyDescent="0.2">
      <c r="A82" s="26"/>
      <c r="B82" s="26"/>
      <c r="C82" s="26"/>
      <c r="D82" s="26"/>
      <c r="E82" s="26" t="s">
        <v>686</v>
      </c>
      <c r="F82" s="26" t="s">
        <v>865</v>
      </c>
      <c r="G82" s="26" t="s">
        <v>142</v>
      </c>
      <c r="H82" s="26" t="s">
        <v>68</v>
      </c>
      <c r="I82" s="26" t="s">
        <v>73</v>
      </c>
      <c r="J82" s="26" t="s">
        <v>142</v>
      </c>
      <c r="K82" s="26" t="s">
        <v>866</v>
      </c>
      <c r="L82" s="26" t="s">
        <v>867</v>
      </c>
      <c r="M82" s="26" t="s">
        <v>142</v>
      </c>
      <c r="N82" s="26" t="s">
        <v>868</v>
      </c>
      <c r="O82" s="26" t="s">
        <v>869</v>
      </c>
      <c r="P82" s="26" t="s">
        <v>142</v>
      </c>
      <c r="Q82" s="26" t="s">
        <v>870</v>
      </c>
      <c r="R82" s="26" t="s">
        <v>871</v>
      </c>
      <c r="S82" s="26" t="s">
        <v>142</v>
      </c>
      <c r="T82" s="26" t="s">
        <v>872</v>
      </c>
      <c r="U82" s="26" t="s">
        <v>873</v>
      </c>
    </row>
    <row r="83" spans="1:21" x14ac:dyDescent="0.2">
      <c r="A83" s="26"/>
      <c r="B83" s="26"/>
      <c r="C83" s="26"/>
      <c r="D83" s="26"/>
      <c r="E83" s="26" t="s">
        <v>695</v>
      </c>
      <c r="F83" s="26" t="s">
        <v>874</v>
      </c>
      <c r="G83" s="26" t="s">
        <v>143</v>
      </c>
      <c r="H83" s="26" t="s">
        <v>59</v>
      </c>
      <c r="I83" s="26" t="s">
        <v>71</v>
      </c>
      <c r="J83" s="26" t="s">
        <v>143</v>
      </c>
      <c r="K83" s="26" t="s">
        <v>875</v>
      </c>
      <c r="L83" s="26" t="s">
        <v>876</v>
      </c>
      <c r="M83" s="26" t="s">
        <v>143</v>
      </c>
      <c r="N83" s="26" t="s">
        <v>877</v>
      </c>
      <c r="O83" s="26" t="s">
        <v>878</v>
      </c>
      <c r="P83" s="26" t="s">
        <v>143</v>
      </c>
      <c r="Q83" s="26" t="s">
        <v>879</v>
      </c>
      <c r="R83" s="26" t="s">
        <v>880</v>
      </c>
      <c r="S83" s="26" t="s">
        <v>143</v>
      </c>
      <c r="T83" s="26" t="s">
        <v>881</v>
      </c>
      <c r="U83" s="26" t="s">
        <v>882</v>
      </c>
    </row>
    <row r="84" spans="1:21" x14ac:dyDescent="0.2">
      <c r="A84" s="26"/>
      <c r="B84" s="26"/>
      <c r="C84" s="26"/>
      <c r="D84" s="26"/>
      <c r="E84" s="26" t="s">
        <v>704</v>
      </c>
      <c r="F84" s="26" t="s">
        <v>883</v>
      </c>
      <c r="G84" s="26" t="s">
        <v>144</v>
      </c>
      <c r="H84" s="26" t="s">
        <v>62</v>
      </c>
      <c r="I84" s="26" t="s">
        <v>76</v>
      </c>
      <c r="J84" s="26" t="s">
        <v>144</v>
      </c>
      <c r="K84" s="26" t="s">
        <v>884</v>
      </c>
      <c r="L84" s="26" t="s">
        <v>885</v>
      </c>
      <c r="M84" s="26" t="s">
        <v>144</v>
      </c>
      <c r="N84" s="26" t="s">
        <v>886</v>
      </c>
      <c r="O84" s="26" t="s">
        <v>887</v>
      </c>
      <c r="P84" s="26" t="s">
        <v>144</v>
      </c>
      <c r="Q84" s="26" t="s">
        <v>888</v>
      </c>
      <c r="R84" s="26" t="s">
        <v>889</v>
      </c>
      <c r="S84" s="26" t="s">
        <v>144</v>
      </c>
      <c r="T84" s="26" t="s">
        <v>890</v>
      </c>
      <c r="U84" s="26" t="s">
        <v>891</v>
      </c>
    </row>
    <row r="85" spans="1:21" x14ac:dyDescent="0.2">
      <c r="A85" s="26"/>
      <c r="B85" s="26"/>
      <c r="C85" s="26"/>
      <c r="D85" s="26"/>
      <c r="E85" s="26" t="s">
        <v>713</v>
      </c>
      <c r="F85" s="26" t="s">
        <v>892</v>
      </c>
      <c r="G85" s="26" t="s">
        <v>145</v>
      </c>
      <c r="H85" s="26" t="s">
        <v>63</v>
      </c>
      <c r="I85" s="26" t="s">
        <v>78</v>
      </c>
      <c r="J85" s="26" t="s">
        <v>145</v>
      </c>
      <c r="K85" s="26" t="s">
        <v>893</v>
      </c>
      <c r="L85" s="26" t="s">
        <v>894</v>
      </c>
      <c r="M85" s="26" t="s">
        <v>145</v>
      </c>
      <c r="N85" s="26" t="s">
        <v>895</v>
      </c>
      <c r="O85" s="26" t="s">
        <v>896</v>
      </c>
      <c r="P85" s="26" t="s">
        <v>145</v>
      </c>
      <c r="Q85" s="26" t="s">
        <v>897</v>
      </c>
      <c r="R85" s="26" t="s">
        <v>898</v>
      </c>
      <c r="S85" s="26" t="s">
        <v>145</v>
      </c>
      <c r="T85" s="26" t="s">
        <v>899</v>
      </c>
      <c r="U85" s="26" t="s">
        <v>900</v>
      </c>
    </row>
    <row r="86" spans="1:21" x14ac:dyDescent="0.2">
      <c r="A86" s="26"/>
      <c r="B86" s="26"/>
      <c r="C86" s="26"/>
      <c r="D86" s="26"/>
      <c r="E86" s="26" t="s">
        <v>722</v>
      </c>
      <c r="F86" s="26" t="s">
        <v>901</v>
      </c>
      <c r="G86" s="26" t="s">
        <v>146</v>
      </c>
      <c r="H86" s="26" t="s">
        <v>67</v>
      </c>
      <c r="I86" s="26" t="s">
        <v>75</v>
      </c>
      <c r="J86" s="26" t="s">
        <v>146</v>
      </c>
      <c r="K86" s="26" t="s">
        <v>902</v>
      </c>
      <c r="L86" s="26" t="s">
        <v>903</v>
      </c>
      <c r="M86" s="26" t="s">
        <v>146</v>
      </c>
      <c r="N86" s="26" t="s">
        <v>904</v>
      </c>
      <c r="O86" s="26" t="s">
        <v>905</v>
      </c>
      <c r="P86" s="26" t="s">
        <v>146</v>
      </c>
      <c r="Q86" s="26" t="s">
        <v>906</v>
      </c>
      <c r="R86" s="26" t="s">
        <v>907</v>
      </c>
      <c r="S86" s="26" t="s">
        <v>146</v>
      </c>
      <c r="T86" s="26" t="s">
        <v>908</v>
      </c>
      <c r="U86" s="26" t="s">
        <v>909</v>
      </c>
    </row>
    <row r="87" spans="1:21" x14ac:dyDescent="0.2">
      <c r="A87" s="26"/>
      <c r="B87" s="26"/>
      <c r="C87" s="26"/>
      <c r="D87" s="26"/>
      <c r="E87" s="26" t="s">
        <v>731</v>
      </c>
      <c r="F87" s="26" t="s">
        <v>910</v>
      </c>
      <c r="G87" s="26" t="s">
        <v>147</v>
      </c>
      <c r="H87" s="26" t="s">
        <v>69</v>
      </c>
      <c r="I87" s="26" t="s">
        <v>74</v>
      </c>
      <c r="J87" s="26" t="s">
        <v>147</v>
      </c>
      <c r="K87" s="26" t="s">
        <v>911</v>
      </c>
      <c r="L87" s="26" t="s">
        <v>912</v>
      </c>
      <c r="M87" s="26" t="s">
        <v>147</v>
      </c>
      <c r="N87" s="26" t="s">
        <v>913</v>
      </c>
      <c r="O87" s="26" t="s">
        <v>914</v>
      </c>
      <c r="P87" s="26" t="s">
        <v>147</v>
      </c>
      <c r="Q87" s="26" t="s">
        <v>915</v>
      </c>
      <c r="R87" s="26" t="s">
        <v>916</v>
      </c>
      <c r="S87" s="26" t="s">
        <v>147</v>
      </c>
      <c r="T87" s="26" t="s">
        <v>917</v>
      </c>
      <c r="U87" s="26" t="s">
        <v>918</v>
      </c>
    </row>
    <row r="88" spans="1:21" x14ac:dyDescent="0.2">
      <c r="A88" s="26"/>
      <c r="B88" s="26"/>
      <c r="C88" s="26"/>
      <c r="D88" s="26"/>
      <c r="E88" s="26" t="s">
        <v>740</v>
      </c>
      <c r="F88" s="26" t="s">
        <v>919</v>
      </c>
      <c r="G88" s="26" t="s">
        <v>148</v>
      </c>
      <c r="H88" s="26" t="s">
        <v>66</v>
      </c>
      <c r="I88" s="26" t="s">
        <v>73</v>
      </c>
      <c r="J88" s="26" t="s">
        <v>148</v>
      </c>
      <c r="K88" s="26" t="s">
        <v>920</v>
      </c>
      <c r="L88" s="26" t="s">
        <v>921</v>
      </c>
      <c r="M88" s="26" t="s">
        <v>148</v>
      </c>
      <c r="N88" s="26" t="s">
        <v>922</v>
      </c>
      <c r="O88" s="26" t="s">
        <v>923</v>
      </c>
      <c r="P88" s="26" t="s">
        <v>148</v>
      </c>
      <c r="Q88" s="26" t="s">
        <v>924</v>
      </c>
      <c r="R88" s="26" t="s">
        <v>925</v>
      </c>
      <c r="S88" s="26" t="s">
        <v>148</v>
      </c>
      <c r="T88" s="26" t="s">
        <v>926</v>
      </c>
      <c r="U88" s="26" t="s">
        <v>927</v>
      </c>
    </row>
    <row r="89" spans="1:21" x14ac:dyDescent="0.2">
      <c r="A89" s="26"/>
      <c r="B89" s="26"/>
      <c r="C89" s="26"/>
      <c r="D89" s="26"/>
      <c r="E89" s="26" t="s">
        <v>749</v>
      </c>
      <c r="F89" s="26" t="s">
        <v>928</v>
      </c>
      <c r="G89" s="26" t="s">
        <v>149</v>
      </c>
      <c r="H89" s="26" t="s">
        <v>68</v>
      </c>
      <c r="I89" s="26" t="s">
        <v>72</v>
      </c>
      <c r="J89" s="26" t="s">
        <v>149</v>
      </c>
      <c r="K89" s="26" t="s">
        <v>929</v>
      </c>
      <c r="L89" s="26" t="s">
        <v>930</v>
      </c>
      <c r="M89" s="26" t="s">
        <v>149</v>
      </c>
      <c r="N89" s="26" t="s">
        <v>931</v>
      </c>
      <c r="O89" s="26" t="s">
        <v>932</v>
      </c>
      <c r="P89" s="26" t="s">
        <v>149</v>
      </c>
      <c r="Q89" s="26" t="s">
        <v>933</v>
      </c>
      <c r="R89" s="26" t="s">
        <v>934</v>
      </c>
      <c r="S89" s="26" t="s">
        <v>149</v>
      </c>
      <c r="T89" s="26" t="s">
        <v>935</v>
      </c>
      <c r="U89" s="26" t="s">
        <v>936</v>
      </c>
    </row>
    <row r="90" spans="1:21" x14ac:dyDescent="0.2">
      <c r="A90" s="26"/>
      <c r="B90" s="26"/>
      <c r="C90" s="26"/>
      <c r="D90" s="26"/>
      <c r="E90" s="26" t="s">
        <v>758</v>
      </c>
      <c r="F90" s="26" t="s">
        <v>937</v>
      </c>
      <c r="G90" s="26" t="s">
        <v>150</v>
      </c>
      <c r="H90" s="26" t="s">
        <v>65</v>
      </c>
      <c r="I90" s="26" t="s">
        <v>77</v>
      </c>
      <c r="J90" s="26" t="s">
        <v>150</v>
      </c>
      <c r="K90" s="26" t="s">
        <v>938</v>
      </c>
      <c r="L90" s="26" t="s">
        <v>939</v>
      </c>
      <c r="M90" s="26" t="s">
        <v>150</v>
      </c>
      <c r="N90" s="26" t="s">
        <v>940</v>
      </c>
      <c r="O90" s="26" t="s">
        <v>941</v>
      </c>
      <c r="P90" s="26" t="s">
        <v>150</v>
      </c>
      <c r="Q90" s="26" t="s">
        <v>942</v>
      </c>
      <c r="R90" s="26" t="s">
        <v>943</v>
      </c>
      <c r="S90" s="26" t="s">
        <v>150</v>
      </c>
      <c r="T90" s="26" t="s">
        <v>944</v>
      </c>
      <c r="U90" s="26" t="s">
        <v>945</v>
      </c>
    </row>
    <row r="91" spans="1:21" x14ac:dyDescent="0.2">
      <c r="A91" s="26"/>
      <c r="B91" s="26"/>
      <c r="C91" s="26"/>
      <c r="D91" s="26"/>
      <c r="E91" s="26" t="s">
        <v>767</v>
      </c>
      <c r="F91" s="26" t="s">
        <v>946</v>
      </c>
      <c r="G91" s="26" t="s">
        <v>151</v>
      </c>
      <c r="H91" s="26" t="s">
        <v>60</v>
      </c>
      <c r="I91" s="26" t="s">
        <v>71</v>
      </c>
      <c r="J91" s="26" t="s">
        <v>151</v>
      </c>
      <c r="K91" s="26" t="s">
        <v>947</v>
      </c>
      <c r="L91" s="26" t="s">
        <v>948</v>
      </c>
      <c r="M91" s="26" t="s">
        <v>151</v>
      </c>
      <c r="N91" s="26" t="s">
        <v>949</v>
      </c>
      <c r="O91" s="26" t="s">
        <v>950</v>
      </c>
      <c r="P91" s="26" t="s">
        <v>151</v>
      </c>
      <c r="Q91" s="26" t="s">
        <v>951</v>
      </c>
      <c r="R91" s="26" t="s">
        <v>952</v>
      </c>
      <c r="S91" s="26" t="s">
        <v>151</v>
      </c>
      <c r="T91" s="26" t="s">
        <v>953</v>
      </c>
      <c r="U91" s="26" t="s">
        <v>954</v>
      </c>
    </row>
    <row r="92" spans="1:21" x14ac:dyDescent="0.2">
      <c r="A92" s="26"/>
      <c r="B92" s="26"/>
      <c r="C92" s="26"/>
      <c r="D92" s="26"/>
      <c r="E92" s="26" t="s">
        <v>776</v>
      </c>
      <c r="F92" s="26" t="s">
        <v>955</v>
      </c>
      <c r="G92" s="26" t="s">
        <v>152</v>
      </c>
      <c r="H92" s="26" t="s">
        <v>64</v>
      </c>
      <c r="I92" s="26" t="s">
        <v>76</v>
      </c>
      <c r="J92" s="26" t="s">
        <v>152</v>
      </c>
      <c r="K92" s="26" t="s">
        <v>956</v>
      </c>
      <c r="L92" s="26" t="s">
        <v>957</v>
      </c>
      <c r="M92" s="26" t="s">
        <v>152</v>
      </c>
      <c r="N92" s="26" t="s">
        <v>958</v>
      </c>
      <c r="O92" s="26" t="s">
        <v>959</v>
      </c>
      <c r="P92" s="26" t="s">
        <v>152</v>
      </c>
      <c r="Q92" s="26" t="s">
        <v>960</v>
      </c>
      <c r="R92" s="26" t="s">
        <v>961</v>
      </c>
      <c r="S92" s="26" t="s">
        <v>152</v>
      </c>
      <c r="T92" s="26" t="s">
        <v>962</v>
      </c>
      <c r="U92" s="26" t="s">
        <v>963</v>
      </c>
    </row>
    <row r="93" spans="1:21" x14ac:dyDescent="0.2">
      <c r="A93" s="26"/>
      <c r="B93" s="26"/>
      <c r="C93" s="26"/>
      <c r="D93" s="26"/>
      <c r="E93" s="26" t="s">
        <v>785</v>
      </c>
      <c r="F93" s="26" t="s">
        <v>964</v>
      </c>
      <c r="G93" s="26" t="s">
        <v>153</v>
      </c>
      <c r="H93" s="26" t="s">
        <v>67</v>
      </c>
      <c r="I93" s="26" t="s">
        <v>74</v>
      </c>
      <c r="J93" s="26" t="s">
        <v>153</v>
      </c>
      <c r="K93" s="26" t="s">
        <v>965</v>
      </c>
      <c r="L93" s="26" t="s">
        <v>966</v>
      </c>
      <c r="M93" s="26" t="s">
        <v>153</v>
      </c>
      <c r="N93" s="26" t="s">
        <v>967</v>
      </c>
      <c r="O93" s="26" t="s">
        <v>968</v>
      </c>
      <c r="P93" s="26" t="s">
        <v>153</v>
      </c>
      <c r="Q93" s="26" t="s">
        <v>969</v>
      </c>
      <c r="R93" s="26" t="s">
        <v>970</v>
      </c>
      <c r="S93" s="26" t="s">
        <v>153</v>
      </c>
      <c r="T93" s="26" t="s">
        <v>971</v>
      </c>
      <c r="U93" s="26" t="s">
        <v>972</v>
      </c>
    </row>
    <row r="94" spans="1:21" x14ac:dyDescent="0.2">
      <c r="A94" s="26"/>
      <c r="B94" s="26"/>
      <c r="C94" s="26"/>
      <c r="D94" s="26"/>
      <c r="E94" s="26" t="s">
        <v>794</v>
      </c>
      <c r="F94" s="26" t="s">
        <v>973</v>
      </c>
      <c r="G94" s="26" t="s">
        <v>154</v>
      </c>
      <c r="H94" s="26" t="s">
        <v>69</v>
      </c>
      <c r="I94" s="26" t="s">
        <v>78</v>
      </c>
      <c r="J94" s="26" t="s">
        <v>154</v>
      </c>
      <c r="K94" s="26" t="s">
        <v>974</v>
      </c>
      <c r="L94" s="26" t="s">
        <v>975</v>
      </c>
      <c r="M94" s="26" t="s">
        <v>154</v>
      </c>
      <c r="N94" s="26" t="s">
        <v>976</v>
      </c>
      <c r="O94" s="26" t="s">
        <v>977</v>
      </c>
      <c r="P94" s="26" t="s">
        <v>154</v>
      </c>
      <c r="Q94" s="26" t="s">
        <v>978</v>
      </c>
      <c r="R94" s="26" t="s">
        <v>979</v>
      </c>
      <c r="S94" s="26" t="s">
        <v>154</v>
      </c>
      <c r="T94" s="26" t="s">
        <v>980</v>
      </c>
      <c r="U94" s="26" t="s">
        <v>981</v>
      </c>
    </row>
    <row r="95" spans="1:21" x14ac:dyDescent="0.2">
      <c r="A95" s="26"/>
      <c r="B95" s="26"/>
      <c r="C95" s="26"/>
      <c r="D95" s="26"/>
      <c r="E95" s="26" t="s">
        <v>803</v>
      </c>
      <c r="F95" s="26" t="s">
        <v>982</v>
      </c>
      <c r="G95" s="26" t="s">
        <v>155</v>
      </c>
      <c r="H95" s="26" t="s">
        <v>63</v>
      </c>
      <c r="I95" s="26" t="s">
        <v>75</v>
      </c>
      <c r="J95" s="26" t="s">
        <v>155</v>
      </c>
      <c r="K95" s="26" t="s">
        <v>983</v>
      </c>
      <c r="L95" s="26" t="s">
        <v>984</v>
      </c>
      <c r="M95" s="26" t="s">
        <v>155</v>
      </c>
      <c r="N95" s="26" t="s">
        <v>985</v>
      </c>
      <c r="O95" s="26" t="s">
        <v>986</v>
      </c>
      <c r="P95" s="26" t="s">
        <v>155</v>
      </c>
      <c r="Q95" s="26" t="s">
        <v>987</v>
      </c>
      <c r="R95" s="26" t="s">
        <v>988</v>
      </c>
      <c r="S95" s="26" t="s">
        <v>155</v>
      </c>
      <c r="T95" s="26" t="s">
        <v>989</v>
      </c>
      <c r="U95" s="26" t="s">
        <v>990</v>
      </c>
    </row>
    <row r="96" spans="1:21" x14ac:dyDescent="0.2">
      <c r="A96" s="26"/>
      <c r="B96" s="26"/>
      <c r="C96" s="26"/>
      <c r="D96" s="26"/>
      <c r="E96" s="26" t="s">
        <v>812</v>
      </c>
      <c r="F96" s="26" t="s">
        <v>991</v>
      </c>
      <c r="G96" s="26" t="s">
        <v>156</v>
      </c>
      <c r="H96" s="26" t="s">
        <v>68</v>
      </c>
      <c r="I96" s="26" t="s">
        <v>77</v>
      </c>
      <c r="J96" s="26" t="s">
        <v>156</v>
      </c>
      <c r="K96" s="26" t="s">
        <v>992</v>
      </c>
      <c r="L96" s="26" t="s">
        <v>993</v>
      </c>
      <c r="M96" s="26" t="s">
        <v>156</v>
      </c>
      <c r="N96" s="26" t="s">
        <v>994</v>
      </c>
      <c r="O96" s="26" t="s">
        <v>995</v>
      </c>
      <c r="P96" s="26" t="s">
        <v>156</v>
      </c>
      <c r="Q96" s="26" t="s">
        <v>996</v>
      </c>
      <c r="R96" s="26" t="s">
        <v>997</v>
      </c>
      <c r="S96" s="26" t="s">
        <v>156</v>
      </c>
      <c r="T96" s="26" t="s">
        <v>998</v>
      </c>
      <c r="U96" s="26" t="s">
        <v>999</v>
      </c>
    </row>
    <row r="97" spans="1:21" x14ac:dyDescent="0.2">
      <c r="A97" s="26"/>
      <c r="B97" s="26"/>
      <c r="C97" s="26"/>
      <c r="D97" s="26"/>
      <c r="E97" s="26" t="s">
        <v>821</v>
      </c>
      <c r="F97" s="26" t="s">
        <v>1000</v>
      </c>
      <c r="G97" s="26" t="s">
        <v>157</v>
      </c>
      <c r="H97" s="26" t="s">
        <v>65</v>
      </c>
      <c r="I97" s="26" t="s">
        <v>73</v>
      </c>
      <c r="J97" s="26" t="s">
        <v>157</v>
      </c>
      <c r="K97" s="26" t="s">
        <v>1001</v>
      </c>
      <c r="L97" s="26" t="s">
        <v>1002</v>
      </c>
      <c r="M97" s="26" t="s">
        <v>157</v>
      </c>
      <c r="N97" s="26" t="s">
        <v>1003</v>
      </c>
      <c r="O97" s="26" t="s">
        <v>1004</v>
      </c>
      <c r="P97" s="26" t="s">
        <v>157</v>
      </c>
      <c r="Q97" s="26" t="s">
        <v>1005</v>
      </c>
      <c r="R97" s="26" t="s">
        <v>1006</v>
      </c>
      <c r="S97" s="26" t="s">
        <v>157</v>
      </c>
      <c r="T97" s="26" t="s">
        <v>1007</v>
      </c>
      <c r="U97" s="26" t="s">
        <v>1008</v>
      </c>
    </row>
    <row r="98" spans="1:21" x14ac:dyDescent="0.2">
      <c r="A98" s="26"/>
      <c r="B98" s="26"/>
      <c r="C98" s="26"/>
      <c r="D98" s="26"/>
      <c r="E98" s="26" t="s">
        <v>830</v>
      </c>
      <c r="F98" s="26" t="s">
        <v>1009</v>
      </c>
      <c r="G98" s="26" t="s">
        <v>158</v>
      </c>
      <c r="H98" s="26" t="s">
        <v>66</v>
      </c>
      <c r="I98" s="26" t="s">
        <v>72</v>
      </c>
      <c r="J98" s="26" t="s">
        <v>158</v>
      </c>
      <c r="K98" s="26" t="s">
        <v>1010</v>
      </c>
      <c r="L98" s="26" t="s">
        <v>1011</v>
      </c>
      <c r="M98" s="26" t="s">
        <v>158</v>
      </c>
      <c r="N98" s="26" t="s">
        <v>1012</v>
      </c>
      <c r="O98" s="26" t="s">
        <v>1013</v>
      </c>
      <c r="P98" s="26" t="s">
        <v>158</v>
      </c>
      <c r="Q98" s="26" t="s">
        <v>1014</v>
      </c>
      <c r="R98" s="26" t="s">
        <v>1015</v>
      </c>
      <c r="S98" s="26" t="s">
        <v>158</v>
      </c>
      <c r="T98" s="26" t="s">
        <v>1016</v>
      </c>
      <c r="U98" s="26" t="s">
        <v>1017</v>
      </c>
    </row>
    <row r="99" spans="1:21" x14ac:dyDescent="0.2">
      <c r="A99" s="26"/>
      <c r="B99" s="26"/>
      <c r="C99" s="26"/>
      <c r="D99" s="26"/>
      <c r="E99" s="26" t="s">
        <v>839</v>
      </c>
      <c r="F99" s="26" t="s">
        <v>1018</v>
      </c>
      <c r="G99" s="26" t="s">
        <v>159</v>
      </c>
      <c r="H99" s="26" t="s">
        <v>61</v>
      </c>
      <c r="I99" s="26" t="s">
        <v>71</v>
      </c>
      <c r="J99" s="26" t="s">
        <v>159</v>
      </c>
      <c r="K99" s="26" t="s">
        <v>1019</v>
      </c>
      <c r="L99" s="26" t="s">
        <v>1020</v>
      </c>
      <c r="M99" s="26" t="s">
        <v>159</v>
      </c>
      <c r="N99" s="26" t="s">
        <v>1021</v>
      </c>
      <c r="O99" s="26" t="s">
        <v>1022</v>
      </c>
      <c r="P99" s="26" t="s">
        <v>159</v>
      </c>
      <c r="Q99" s="26" t="s">
        <v>1023</v>
      </c>
      <c r="R99" s="26" t="s">
        <v>1024</v>
      </c>
      <c r="S99" s="26" t="s">
        <v>159</v>
      </c>
      <c r="T99" s="26" t="s">
        <v>1025</v>
      </c>
      <c r="U99" s="26" t="s">
        <v>1026</v>
      </c>
    </row>
    <row r="100" spans="1:21" x14ac:dyDescent="0.2">
      <c r="A100" s="26"/>
      <c r="B100" s="26"/>
      <c r="C100" s="26"/>
      <c r="D100" s="26"/>
      <c r="E100" s="26" t="s">
        <v>848</v>
      </c>
      <c r="F100" s="26" t="s">
        <v>1027</v>
      </c>
      <c r="G100" s="26" t="s">
        <v>160</v>
      </c>
      <c r="H100" s="26" t="s">
        <v>70</v>
      </c>
      <c r="I100" s="26" t="s">
        <v>76</v>
      </c>
      <c r="J100" s="26" t="s">
        <v>160</v>
      </c>
      <c r="K100" s="26" t="s">
        <v>1028</v>
      </c>
      <c r="L100" s="26" t="s">
        <v>1029</v>
      </c>
      <c r="M100" s="26" t="s">
        <v>160</v>
      </c>
      <c r="N100" s="26" t="s">
        <v>1030</v>
      </c>
      <c r="O100" s="26" t="s">
        <v>1031</v>
      </c>
      <c r="P100" s="26" t="s">
        <v>160</v>
      </c>
      <c r="Q100" s="26" t="s">
        <v>1032</v>
      </c>
      <c r="R100" s="26" t="s">
        <v>1033</v>
      </c>
      <c r="S100" s="26" t="s">
        <v>160</v>
      </c>
      <c r="T100" s="26" t="s">
        <v>1034</v>
      </c>
      <c r="U100" s="26" t="s">
        <v>1035</v>
      </c>
    </row>
    <row r="101" spans="1:21" x14ac:dyDescent="0.2">
      <c r="A101" s="26"/>
      <c r="B101" s="26"/>
      <c r="C101" s="26"/>
      <c r="D101" s="26"/>
      <c r="E101" s="26" t="s">
        <v>857</v>
      </c>
      <c r="F101" s="26" t="s">
        <v>1036</v>
      </c>
      <c r="G101" s="26" t="s">
        <v>161</v>
      </c>
      <c r="H101" s="26" t="s">
        <v>69</v>
      </c>
      <c r="I101" s="26" t="s">
        <v>75</v>
      </c>
      <c r="J101" s="26" t="s">
        <v>161</v>
      </c>
      <c r="K101" s="26" t="s">
        <v>1037</v>
      </c>
      <c r="L101" s="26" t="s">
        <v>1038</v>
      </c>
      <c r="M101" s="26" t="s">
        <v>161</v>
      </c>
      <c r="N101" s="26" t="s">
        <v>1039</v>
      </c>
      <c r="O101" s="26" t="s">
        <v>1040</v>
      </c>
      <c r="P101" s="26" t="s">
        <v>161</v>
      </c>
      <c r="Q101" s="26" t="s">
        <v>1041</v>
      </c>
      <c r="R101" s="26" t="s">
        <v>1042</v>
      </c>
      <c r="S101" s="26" t="s">
        <v>161</v>
      </c>
      <c r="T101" s="26" t="s">
        <v>1043</v>
      </c>
      <c r="U101" s="26" t="s">
        <v>1044</v>
      </c>
    </row>
    <row r="102" spans="1:21" x14ac:dyDescent="0.2">
      <c r="A102" s="26"/>
      <c r="B102" s="26"/>
      <c r="C102" s="26"/>
      <c r="D102" s="26"/>
      <c r="E102" s="26" t="s">
        <v>866</v>
      </c>
      <c r="F102" s="26" t="s">
        <v>1045</v>
      </c>
      <c r="G102" s="26" t="s">
        <v>162</v>
      </c>
      <c r="H102" s="26" t="s">
        <v>63</v>
      </c>
      <c r="I102" s="26" t="s">
        <v>74</v>
      </c>
      <c r="J102" s="26" t="s">
        <v>162</v>
      </c>
      <c r="K102" s="26" t="s">
        <v>1046</v>
      </c>
      <c r="L102" s="26" t="s">
        <v>1047</v>
      </c>
      <c r="M102" s="26" t="s">
        <v>162</v>
      </c>
      <c r="N102" s="26" t="s">
        <v>1048</v>
      </c>
      <c r="O102" s="26" t="s">
        <v>1049</v>
      </c>
      <c r="P102" s="26" t="s">
        <v>162</v>
      </c>
      <c r="Q102" s="26" t="s">
        <v>1050</v>
      </c>
      <c r="R102" s="26" t="s">
        <v>1051</v>
      </c>
      <c r="S102" s="26" t="s">
        <v>162</v>
      </c>
      <c r="T102" s="26" t="s">
        <v>1052</v>
      </c>
      <c r="U102" s="26" t="s">
        <v>1053</v>
      </c>
    </row>
    <row r="103" spans="1:21" x14ac:dyDescent="0.2">
      <c r="A103" s="26"/>
      <c r="B103" s="26"/>
      <c r="C103" s="26"/>
      <c r="D103" s="26"/>
      <c r="E103" s="26" t="s">
        <v>875</v>
      </c>
      <c r="F103" s="26" t="s">
        <v>1054</v>
      </c>
      <c r="G103" s="26" t="s">
        <v>163</v>
      </c>
      <c r="H103" s="26" t="s">
        <v>67</v>
      </c>
      <c r="I103" s="26" t="s">
        <v>78</v>
      </c>
      <c r="J103" s="26" t="s">
        <v>163</v>
      </c>
      <c r="K103" s="26" t="s">
        <v>1055</v>
      </c>
      <c r="L103" s="26" t="s">
        <v>1056</v>
      </c>
      <c r="M103" s="26" t="s">
        <v>163</v>
      </c>
      <c r="N103" s="26" t="s">
        <v>1057</v>
      </c>
      <c r="O103" s="26" t="s">
        <v>1058</v>
      </c>
      <c r="P103" s="26" t="s">
        <v>163</v>
      </c>
      <c r="Q103" s="26" t="s">
        <v>1059</v>
      </c>
      <c r="R103" s="26" t="s">
        <v>1060</v>
      </c>
      <c r="S103" s="26" t="s">
        <v>163</v>
      </c>
      <c r="T103" s="26" t="s">
        <v>1061</v>
      </c>
      <c r="U103" s="26" t="s">
        <v>1062</v>
      </c>
    </row>
    <row r="104" spans="1:21" x14ac:dyDescent="0.2">
      <c r="A104" s="26"/>
      <c r="B104" s="26"/>
      <c r="C104" s="26"/>
      <c r="D104" s="26"/>
      <c r="E104" s="26" t="s">
        <v>884</v>
      </c>
      <c r="F104" s="26" t="s">
        <v>1063</v>
      </c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</row>
    <row r="105" spans="1:21" x14ac:dyDescent="0.2">
      <c r="A105" s="26"/>
      <c r="B105" s="26"/>
      <c r="C105" s="26"/>
      <c r="D105" s="26"/>
      <c r="E105" s="26" t="s">
        <v>893</v>
      </c>
      <c r="F105" s="26" t="s">
        <v>1064</v>
      </c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</row>
    <row r="106" spans="1:21" x14ac:dyDescent="0.2">
      <c r="A106" s="26"/>
      <c r="B106" s="26"/>
      <c r="C106" s="26"/>
      <c r="D106" s="26"/>
      <c r="E106" s="26" t="s">
        <v>902</v>
      </c>
      <c r="F106" s="26" t="s">
        <v>1065</v>
      </c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</row>
    <row r="107" spans="1:21" x14ac:dyDescent="0.2">
      <c r="A107" s="26"/>
      <c r="B107" s="26"/>
      <c r="C107" s="26"/>
      <c r="D107" s="26"/>
      <c r="E107" s="26" t="s">
        <v>911</v>
      </c>
      <c r="F107" s="26" t="s">
        <v>1066</v>
      </c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</row>
    <row r="108" spans="1:21" x14ac:dyDescent="0.2">
      <c r="A108" s="26"/>
      <c r="B108" s="26"/>
      <c r="C108" s="26"/>
      <c r="D108" s="26"/>
      <c r="E108" s="26" t="s">
        <v>920</v>
      </c>
      <c r="F108" s="26" t="s">
        <v>1067</v>
      </c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</row>
    <row r="109" spans="1:21" x14ac:dyDescent="0.2">
      <c r="A109" s="26"/>
      <c r="B109" s="26"/>
      <c r="C109" s="26"/>
      <c r="D109" s="26"/>
      <c r="E109" s="26" t="s">
        <v>929</v>
      </c>
      <c r="F109" s="26" t="s">
        <v>1068</v>
      </c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</row>
    <row r="110" spans="1:21" x14ac:dyDescent="0.2">
      <c r="A110" s="26"/>
      <c r="B110" s="26"/>
      <c r="C110" s="26"/>
      <c r="D110" s="26"/>
      <c r="E110" s="26" t="s">
        <v>938</v>
      </c>
      <c r="F110" s="26" t="s">
        <v>1069</v>
      </c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</row>
    <row r="111" spans="1:21" x14ac:dyDescent="0.2">
      <c r="A111" s="26"/>
      <c r="B111" s="26"/>
      <c r="C111" s="26"/>
      <c r="D111" s="26"/>
      <c r="E111" s="26" t="s">
        <v>947</v>
      </c>
      <c r="F111" s="26" t="s">
        <v>1070</v>
      </c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</row>
    <row r="112" spans="1:21" x14ac:dyDescent="0.2">
      <c r="A112" s="26"/>
      <c r="B112" s="26"/>
      <c r="C112" s="26"/>
      <c r="D112" s="26"/>
      <c r="E112" s="26" t="s">
        <v>956</v>
      </c>
      <c r="F112" s="26" t="s">
        <v>1071</v>
      </c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</row>
    <row r="113" spans="1:21" x14ac:dyDescent="0.2">
      <c r="A113" s="26"/>
      <c r="B113" s="26"/>
      <c r="C113" s="26"/>
      <c r="D113" s="26"/>
      <c r="E113" s="26" t="s">
        <v>965</v>
      </c>
      <c r="F113" s="26" t="s">
        <v>1072</v>
      </c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</row>
    <row r="114" spans="1:21" x14ac:dyDescent="0.2">
      <c r="A114" s="26"/>
      <c r="B114" s="26"/>
      <c r="C114" s="26"/>
      <c r="D114" s="26"/>
      <c r="E114" s="26" t="s">
        <v>974</v>
      </c>
      <c r="F114" s="26" t="s">
        <v>1073</v>
      </c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</row>
    <row r="115" spans="1:21" x14ac:dyDescent="0.2">
      <c r="A115" s="26"/>
      <c r="B115" s="26"/>
      <c r="C115" s="26"/>
      <c r="D115" s="26"/>
      <c r="E115" s="26" t="s">
        <v>983</v>
      </c>
      <c r="F115" s="26" t="s">
        <v>1074</v>
      </c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</row>
    <row r="116" spans="1:21" x14ac:dyDescent="0.2">
      <c r="A116" s="26"/>
      <c r="B116" s="26"/>
      <c r="C116" s="26"/>
      <c r="D116" s="26"/>
      <c r="E116" s="26" t="s">
        <v>992</v>
      </c>
      <c r="F116" s="26" t="s">
        <v>1075</v>
      </c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</row>
    <row r="117" spans="1:21" x14ac:dyDescent="0.2">
      <c r="A117" s="26"/>
      <c r="B117" s="26"/>
      <c r="C117" s="26"/>
      <c r="D117" s="26"/>
      <c r="E117" s="26" t="s">
        <v>1001</v>
      </c>
      <c r="F117" s="26" t="s">
        <v>1076</v>
      </c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</row>
    <row r="118" spans="1:21" x14ac:dyDescent="0.2">
      <c r="A118" s="26"/>
      <c r="B118" s="26"/>
      <c r="C118" s="26"/>
      <c r="D118" s="26"/>
      <c r="E118" s="26" t="s">
        <v>1010</v>
      </c>
      <c r="F118" s="26" t="s">
        <v>1077</v>
      </c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</row>
    <row r="119" spans="1:21" x14ac:dyDescent="0.2">
      <c r="A119" s="26"/>
      <c r="B119" s="26"/>
      <c r="C119" s="26"/>
      <c r="D119" s="26"/>
      <c r="E119" s="26" t="s">
        <v>1019</v>
      </c>
      <c r="F119" s="26" t="s">
        <v>1078</v>
      </c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</row>
    <row r="120" spans="1:21" x14ac:dyDescent="0.2">
      <c r="A120" s="26"/>
      <c r="B120" s="26"/>
      <c r="C120" s="26"/>
      <c r="D120" s="26"/>
      <c r="E120" s="26" t="s">
        <v>1028</v>
      </c>
      <c r="F120" s="26" t="s">
        <v>1079</v>
      </c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</row>
    <row r="121" spans="1:21" x14ac:dyDescent="0.2">
      <c r="A121" s="26"/>
      <c r="B121" s="26"/>
      <c r="C121" s="26"/>
      <c r="D121" s="26"/>
      <c r="E121" s="26" t="s">
        <v>1037</v>
      </c>
      <c r="F121" s="26" t="s">
        <v>1080</v>
      </c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</row>
    <row r="122" spans="1:21" x14ac:dyDescent="0.2">
      <c r="A122" s="26"/>
      <c r="B122" s="26"/>
      <c r="C122" s="26"/>
      <c r="D122" s="26"/>
      <c r="E122" s="26" t="s">
        <v>1046</v>
      </c>
      <c r="F122" s="26" t="s">
        <v>1081</v>
      </c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</row>
    <row r="123" spans="1:21" x14ac:dyDescent="0.2">
      <c r="A123" s="26"/>
      <c r="B123" s="26"/>
      <c r="C123" s="26"/>
      <c r="D123" s="26"/>
      <c r="E123" s="26" t="s">
        <v>1055</v>
      </c>
      <c r="F123" s="26" t="s">
        <v>1082</v>
      </c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</row>
    <row r="124" spans="1:21" x14ac:dyDescent="0.2">
      <c r="A124" s="26"/>
      <c r="B124" s="26"/>
      <c r="C124" s="26"/>
      <c r="D124" s="26"/>
      <c r="E124" s="26" t="s">
        <v>213</v>
      </c>
      <c r="F124" s="26" t="s">
        <v>1083</v>
      </c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</row>
    <row r="125" spans="1:21" x14ac:dyDescent="0.2">
      <c r="A125" s="26"/>
      <c r="B125" s="26"/>
      <c r="C125" s="26"/>
      <c r="D125" s="26"/>
      <c r="E125" s="26" t="s">
        <v>223</v>
      </c>
      <c r="F125" s="26" t="s">
        <v>1084</v>
      </c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</row>
    <row r="126" spans="1:21" x14ac:dyDescent="0.2">
      <c r="A126" s="26"/>
      <c r="B126" s="26"/>
      <c r="C126" s="26"/>
      <c r="D126" s="26"/>
      <c r="E126" s="26" t="s">
        <v>232</v>
      </c>
      <c r="F126" s="26" t="s">
        <v>1085</v>
      </c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</row>
    <row r="127" spans="1:21" x14ac:dyDescent="0.2">
      <c r="A127" s="26"/>
      <c r="B127" s="26"/>
      <c r="C127" s="26"/>
      <c r="D127" s="26"/>
      <c r="E127" s="26" t="s">
        <v>241</v>
      </c>
      <c r="F127" s="26" t="s">
        <v>1086</v>
      </c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</row>
    <row r="128" spans="1:21" x14ac:dyDescent="0.2">
      <c r="A128" s="26"/>
      <c r="B128" s="26"/>
      <c r="C128" s="26"/>
      <c r="D128" s="26"/>
      <c r="E128" s="26" t="s">
        <v>250</v>
      </c>
      <c r="F128" s="26" t="s">
        <v>1087</v>
      </c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</row>
    <row r="129" spans="1:21" x14ac:dyDescent="0.2">
      <c r="A129" s="26"/>
      <c r="B129" s="26"/>
      <c r="C129" s="26"/>
      <c r="D129" s="26"/>
      <c r="E129" s="26" t="s">
        <v>260</v>
      </c>
      <c r="F129" s="26" t="s">
        <v>1088</v>
      </c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</row>
    <row r="130" spans="1:21" x14ac:dyDescent="0.2">
      <c r="A130" s="26"/>
      <c r="B130" s="26"/>
      <c r="C130" s="26"/>
      <c r="D130" s="26"/>
      <c r="E130" s="26" t="s">
        <v>268</v>
      </c>
      <c r="F130" s="26" t="s">
        <v>1089</v>
      </c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</row>
    <row r="131" spans="1:21" x14ac:dyDescent="0.2">
      <c r="A131" s="26"/>
      <c r="B131" s="26"/>
      <c r="C131" s="26"/>
      <c r="D131" s="26"/>
      <c r="E131" s="26" t="s">
        <v>276</v>
      </c>
      <c r="F131" s="26" t="s">
        <v>1090</v>
      </c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</row>
    <row r="132" spans="1:21" x14ac:dyDescent="0.2">
      <c r="A132" s="26"/>
      <c r="B132" s="26"/>
      <c r="C132" s="26"/>
      <c r="D132" s="26"/>
      <c r="E132" s="26" t="s">
        <v>284</v>
      </c>
      <c r="F132" s="26" t="s">
        <v>1091</v>
      </c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</row>
    <row r="133" spans="1:21" x14ac:dyDescent="0.2">
      <c r="A133" s="26"/>
      <c r="B133" s="26"/>
      <c r="C133" s="26"/>
      <c r="D133" s="26"/>
      <c r="E133" s="26" t="s">
        <v>292</v>
      </c>
      <c r="F133" s="26" t="s">
        <v>1092</v>
      </c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</row>
    <row r="134" spans="1:21" x14ac:dyDescent="0.2">
      <c r="A134" s="26"/>
      <c r="B134" s="26"/>
      <c r="C134" s="26"/>
      <c r="D134" s="26"/>
      <c r="E134" s="26" t="s">
        <v>300</v>
      </c>
      <c r="F134" s="26" t="s">
        <v>1093</v>
      </c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</row>
    <row r="135" spans="1:21" x14ac:dyDescent="0.2">
      <c r="A135" s="26"/>
      <c r="B135" s="26"/>
      <c r="C135" s="26"/>
      <c r="D135" s="26"/>
      <c r="E135" s="26" t="s">
        <v>308</v>
      </c>
      <c r="F135" s="26" t="s">
        <v>1094</v>
      </c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</row>
    <row r="136" spans="1:21" x14ac:dyDescent="0.2">
      <c r="A136" s="26"/>
      <c r="B136" s="26"/>
      <c r="C136" s="26"/>
      <c r="D136" s="26"/>
      <c r="E136" s="26" t="s">
        <v>316</v>
      </c>
      <c r="F136" s="26" t="s">
        <v>1095</v>
      </c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</row>
    <row r="137" spans="1:21" x14ac:dyDescent="0.2">
      <c r="A137" s="26"/>
      <c r="B137" s="26"/>
      <c r="C137" s="26"/>
      <c r="D137" s="26"/>
      <c r="E137" s="26" t="s">
        <v>324</v>
      </c>
      <c r="F137" s="26" t="s">
        <v>1096</v>
      </c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</row>
    <row r="138" spans="1:21" x14ac:dyDescent="0.2">
      <c r="A138" s="26"/>
      <c r="B138" s="26"/>
      <c r="C138" s="26"/>
      <c r="D138" s="26"/>
      <c r="E138" s="26" t="s">
        <v>332</v>
      </c>
      <c r="F138" s="26" t="s">
        <v>1097</v>
      </c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</row>
    <row r="139" spans="1:21" x14ac:dyDescent="0.2">
      <c r="A139" s="26"/>
      <c r="B139" s="26"/>
      <c r="C139" s="26"/>
      <c r="D139" s="26"/>
      <c r="E139" s="26" t="s">
        <v>340</v>
      </c>
      <c r="F139" s="26" t="s">
        <v>1098</v>
      </c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</row>
    <row r="140" spans="1:21" x14ac:dyDescent="0.2">
      <c r="A140" s="26"/>
      <c r="B140" s="26"/>
      <c r="C140" s="26"/>
      <c r="D140" s="26"/>
      <c r="E140" s="26" t="s">
        <v>348</v>
      </c>
      <c r="F140" s="26" t="s">
        <v>1099</v>
      </c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</row>
    <row r="141" spans="1:21" x14ac:dyDescent="0.2">
      <c r="A141" s="26"/>
      <c r="B141" s="26"/>
      <c r="C141" s="26"/>
      <c r="D141" s="26"/>
      <c r="E141" s="26" t="s">
        <v>356</v>
      </c>
      <c r="F141" s="26" t="s">
        <v>1100</v>
      </c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</row>
    <row r="142" spans="1:21" x14ac:dyDescent="0.2">
      <c r="A142" s="26"/>
      <c r="B142" s="26"/>
      <c r="C142" s="26"/>
      <c r="D142" s="26"/>
      <c r="E142" s="26" t="s">
        <v>364</v>
      </c>
      <c r="F142" s="26" t="s">
        <v>1101</v>
      </c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</row>
    <row r="143" spans="1:21" x14ac:dyDescent="0.2">
      <c r="A143" s="26"/>
      <c r="B143" s="26"/>
      <c r="C143" s="26"/>
      <c r="D143" s="26"/>
      <c r="E143" s="26" t="s">
        <v>372</v>
      </c>
      <c r="F143" s="26" t="s">
        <v>1102</v>
      </c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</row>
    <row r="144" spans="1:21" x14ac:dyDescent="0.2">
      <c r="A144" s="26"/>
      <c r="B144" s="26"/>
      <c r="C144" s="26"/>
      <c r="D144" s="26"/>
      <c r="E144" s="26" t="s">
        <v>381</v>
      </c>
      <c r="F144" s="26" t="s">
        <v>1103</v>
      </c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</row>
    <row r="145" spans="1:21" x14ac:dyDescent="0.2">
      <c r="A145" s="26"/>
      <c r="B145" s="26"/>
      <c r="C145" s="26"/>
      <c r="D145" s="26"/>
      <c r="E145" s="26" t="s">
        <v>390</v>
      </c>
      <c r="F145" s="26" t="s">
        <v>1104</v>
      </c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</row>
    <row r="146" spans="1:21" x14ac:dyDescent="0.2">
      <c r="A146" s="26"/>
      <c r="B146" s="26"/>
      <c r="C146" s="26"/>
      <c r="D146" s="26"/>
      <c r="E146" s="26" t="s">
        <v>399</v>
      </c>
      <c r="F146" s="26" t="s">
        <v>1105</v>
      </c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</row>
    <row r="147" spans="1:21" x14ac:dyDescent="0.2">
      <c r="A147" s="26"/>
      <c r="B147" s="26"/>
      <c r="C147" s="26"/>
      <c r="D147" s="26"/>
      <c r="E147" s="26" t="s">
        <v>408</v>
      </c>
      <c r="F147" s="26" t="s">
        <v>1106</v>
      </c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</row>
    <row r="148" spans="1:21" x14ac:dyDescent="0.2">
      <c r="A148" s="26"/>
      <c r="B148" s="26"/>
      <c r="C148" s="26"/>
      <c r="D148" s="26"/>
      <c r="E148" s="26" t="s">
        <v>417</v>
      </c>
      <c r="F148" s="26" t="s">
        <v>1107</v>
      </c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</row>
    <row r="149" spans="1:21" x14ac:dyDescent="0.2">
      <c r="A149" s="26"/>
      <c r="B149" s="26"/>
      <c r="C149" s="26"/>
      <c r="D149" s="26"/>
      <c r="E149" s="26" t="s">
        <v>426</v>
      </c>
      <c r="F149" s="26" t="s">
        <v>1108</v>
      </c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</row>
    <row r="150" spans="1:21" x14ac:dyDescent="0.2">
      <c r="A150" s="26"/>
      <c r="B150" s="26"/>
      <c r="C150" s="26"/>
      <c r="D150" s="26"/>
      <c r="E150" s="26" t="s">
        <v>435</v>
      </c>
      <c r="F150" s="26" t="s">
        <v>1109</v>
      </c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</row>
    <row r="151" spans="1:21" x14ac:dyDescent="0.2">
      <c r="A151" s="26"/>
      <c r="B151" s="26"/>
      <c r="C151" s="26"/>
      <c r="D151" s="26"/>
      <c r="E151" s="26" t="s">
        <v>444</v>
      </c>
      <c r="F151" s="26" t="s">
        <v>1110</v>
      </c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</row>
    <row r="152" spans="1:21" x14ac:dyDescent="0.2">
      <c r="A152" s="26"/>
      <c r="B152" s="26"/>
      <c r="C152" s="26"/>
      <c r="D152" s="26"/>
      <c r="E152" s="26" t="s">
        <v>453</v>
      </c>
      <c r="F152" s="26" t="s">
        <v>1111</v>
      </c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</row>
    <row r="153" spans="1:21" x14ac:dyDescent="0.2">
      <c r="A153" s="26"/>
      <c r="B153" s="26"/>
      <c r="C153" s="26"/>
      <c r="D153" s="26"/>
      <c r="E153" s="26" t="s">
        <v>462</v>
      </c>
      <c r="F153" s="26" t="s">
        <v>1112</v>
      </c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</row>
    <row r="154" spans="1:21" x14ac:dyDescent="0.2">
      <c r="A154" s="26"/>
      <c r="B154" s="26"/>
      <c r="C154" s="26"/>
      <c r="D154" s="26"/>
      <c r="E154" s="26" t="s">
        <v>471</v>
      </c>
      <c r="F154" s="26" t="s">
        <v>1113</v>
      </c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</row>
    <row r="155" spans="1:21" x14ac:dyDescent="0.2">
      <c r="A155" s="26"/>
      <c r="B155" s="26"/>
      <c r="C155" s="26"/>
      <c r="D155" s="26"/>
      <c r="E155" s="26" t="s">
        <v>480</v>
      </c>
      <c r="F155" s="26" t="s">
        <v>1114</v>
      </c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</row>
    <row r="156" spans="1:21" x14ac:dyDescent="0.2">
      <c r="A156" s="26"/>
      <c r="B156" s="26"/>
      <c r="C156" s="26"/>
      <c r="D156" s="26"/>
      <c r="E156" s="26" t="s">
        <v>489</v>
      </c>
      <c r="F156" s="26" t="s">
        <v>1115</v>
      </c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</row>
    <row r="157" spans="1:21" x14ac:dyDescent="0.2">
      <c r="A157" s="26"/>
      <c r="B157" s="26"/>
      <c r="C157" s="26"/>
      <c r="D157" s="26"/>
      <c r="E157" s="26" t="s">
        <v>498</v>
      </c>
      <c r="F157" s="26" t="s">
        <v>1116</v>
      </c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</row>
    <row r="158" spans="1:21" x14ac:dyDescent="0.2">
      <c r="A158" s="26"/>
      <c r="B158" s="26"/>
      <c r="C158" s="26"/>
      <c r="D158" s="26"/>
      <c r="E158" s="26" t="s">
        <v>507</v>
      </c>
      <c r="F158" s="26" t="s">
        <v>1117</v>
      </c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</row>
    <row r="159" spans="1:21" x14ac:dyDescent="0.2">
      <c r="A159" s="26"/>
      <c r="B159" s="26"/>
      <c r="C159" s="26"/>
      <c r="D159" s="26"/>
      <c r="E159" s="26" t="s">
        <v>516</v>
      </c>
      <c r="F159" s="26" t="s">
        <v>1118</v>
      </c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</row>
    <row r="160" spans="1:21" x14ac:dyDescent="0.2">
      <c r="A160" s="26"/>
      <c r="B160" s="26"/>
      <c r="C160" s="26"/>
      <c r="D160" s="26"/>
      <c r="E160" s="26" t="s">
        <v>525</v>
      </c>
      <c r="F160" s="26" t="s">
        <v>1119</v>
      </c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</row>
    <row r="161" spans="1:21" x14ac:dyDescent="0.2">
      <c r="A161" s="26"/>
      <c r="B161" s="26"/>
      <c r="C161" s="26"/>
      <c r="D161" s="26"/>
      <c r="E161" s="26" t="s">
        <v>534</v>
      </c>
      <c r="F161" s="26" t="s">
        <v>1120</v>
      </c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</row>
    <row r="162" spans="1:21" x14ac:dyDescent="0.2">
      <c r="A162" s="26"/>
      <c r="B162" s="26"/>
      <c r="C162" s="26"/>
      <c r="D162" s="26"/>
      <c r="E162" s="26" t="s">
        <v>543</v>
      </c>
      <c r="F162" s="26" t="s">
        <v>1121</v>
      </c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</row>
    <row r="163" spans="1:21" x14ac:dyDescent="0.2">
      <c r="A163" s="26"/>
      <c r="B163" s="26"/>
      <c r="C163" s="26"/>
      <c r="D163" s="26"/>
      <c r="E163" s="26" t="s">
        <v>552</v>
      </c>
      <c r="F163" s="26" t="s">
        <v>1122</v>
      </c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</row>
    <row r="164" spans="1:21" x14ac:dyDescent="0.2">
      <c r="A164" s="26"/>
      <c r="B164" s="26"/>
      <c r="C164" s="26"/>
      <c r="D164" s="26"/>
      <c r="E164" s="26" t="s">
        <v>561</v>
      </c>
      <c r="F164" s="26" t="s">
        <v>1123</v>
      </c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</row>
    <row r="165" spans="1:21" x14ac:dyDescent="0.2">
      <c r="A165" s="26"/>
      <c r="B165" s="26"/>
      <c r="C165" s="26"/>
      <c r="D165" s="26"/>
      <c r="E165" s="26" t="s">
        <v>570</v>
      </c>
      <c r="F165" s="26" t="s">
        <v>1124</v>
      </c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</row>
    <row r="166" spans="1:21" x14ac:dyDescent="0.2">
      <c r="A166" s="26"/>
      <c r="B166" s="26"/>
      <c r="C166" s="26"/>
      <c r="D166" s="26"/>
      <c r="E166" s="26" t="s">
        <v>579</v>
      </c>
      <c r="F166" s="26" t="s">
        <v>1125</v>
      </c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</row>
    <row r="167" spans="1:21" x14ac:dyDescent="0.2">
      <c r="A167" s="26"/>
      <c r="B167" s="26"/>
      <c r="C167" s="26"/>
      <c r="D167" s="26"/>
      <c r="E167" s="26" t="s">
        <v>588</v>
      </c>
      <c r="F167" s="26" t="s">
        <v>1126</v>
      </c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</row>
    <row r="168" spans="1:21" x14ac:dyDescent="0.2">
      <c r="A168" s="26"/>
      <c r="B168" s="26"/>
      <c r="C168" s="26"/>
      <c r="D168" s="26"/>
      <c r="E168" s="26" t="s">
        <v>597</v>
      </c>
      <c r="F168" s="26" t="s">
        <v>1127</v>
      </c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</row>
    <row r="169" spans="1:21" x14ac:dyDescent="0.2">
      <c r="A169" s="26"/>
      <c r="B169" s="26"/>
      <c r="C169" s="26"/>
      <c r="D169" s="26"/>
      <c r="E169" s="26" t="s">
        <v>606</v>
      </c>
      <c r="F169" s="26" t="s">
        <v>1128</v>
      </c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</row>
    <row r="170" spans="1:21" x14ac:dyDescent="0.2">
      <c r="A170" s="26"/>
      <c r="B170" s="26"/>
      <c r="C170" s="26"/>
      <c r="D170" s="26"/>
      <c r="E170" s="26" t="s">
        <v>615</v>
      </c>
      <c r="F170" s="26" t="s">
        <v>1129</v>
      </c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</row>
    <row r="171" spans="1:21" x14ac:dyDescent="0.2">
      <c r="A171" s="26"/>
      <c r="B171" s="26"/>
      <c r="C171" s="26"/>
      <c r="D171" s="26"/>
      <c r="E171" s="26" t="s">
        <v>624</v>
      </c>
      <c r="F171" s="26" t="s">
        <v>1130</v>
      </c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</row>
    <row r="172" spans="1:21" x14ac:dyDescent="0.2">
      <c r="A172" s="26"/>
      <c r="B172" s="26"/>
      <c r="C172" s="26"/>
      <c r="D172" s="26"/>
      <c r="E172" s="26" t="s">
        <v>633</v>
      </c>
      <c r="F172" s="26" t="s">
        <v>1131</v>
      </c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</row>
    <row r="173" spans="1:21" x14ac:dyDescent="0.2">
      <c r="A173" s="26"/>
      <c r="B173" s="26"/>
      <c r="C173" s="26"/>
      <c r="D173" s="26"/>
      <c r="E173" s="26" t="s">
        <v>642</v>
      </c>
      <c r="F173" s="26" t="s">
        <v>1132</v>
      </c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</row>
    <row r="174" spans="1:21" x14ac:dyDescent="0.2">
      <c r="A174" s="26"/>
      <c r="B174" s="26"/>
      <c r="C174" s="26"/>
      <c r="D174" s="26"/>
      <c r="E174" s="26" t="s">
        <v>651</v>
      </c>
      <c r="F174" s="26" t="s">
        <v>1133</v>
      </c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</row>
    <row r="175" spans="1:21" x14ac:dyDescent="0.2">
      <c r="A175" s="26"/>
      <c r="B175" s="26"/>
      <c r="C175" s="26"/>
      <c r="D175" s="26"/>
      <c r="E175" s="26" t="s">
        <v>660</v>
      </c>
      <c r="F175" s="26" t="s">
        <v>1134</v>
      </c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</row>
    <row r="176" spans="1:21" x14ac:dyDescent="0.2">
      <c r="A176" s="26"/>
      <c r="B176" s="26"/>
      <c r="C176" s="26"/>
      <c r="D176" s="26"/>
      <c r="E176" s="26" t="s">
        <v>669</v>
      </c>
      <c r="F176" s="26" t="s">
        <v>1135</v>
      </c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</row>
    <row r="177" spans="1:21" x14ac:dyDescent="0.2">
      <c r="A177" s="26"/>
      <c r="B177" s="26"/>
      <c r="C177" s="26"/>
      <c r="D177" s="26"/>
      <c r="E177" s="26" t="s">
        <v>678</v>
      </c>
      <c r="F177" s="26" t="s">
        <v>1136</v>
      </c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</row>
    <row r="178" spans="1:21" x14ac:dyDescent="0.2">
      <c r="A178" s="26"/>
      <c r="B178" s="26"/>
      <c r="C178" s="26"/>
      <c r="D178" s="26"/>
      <c r="E178" s="26" t="s">
        <v>687</v>
      </c>
      <c r="F178" s="26" t="s">
        <v>1137</v>
      </c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</row>
    <row r="179" spans="1:21" x14ac:dyDescent="0.2">
      <c r="A179" s="26"/>
      <c r="B179" s="26"/>
      <c r="C179" s="26"/>
      <c r="D179" s="26"/>
      <c r="E179" s="26" t="s">
        <v>696</v>
      </c>
      <c r="F179" s="26" t="s">
        <v>1138</v>
      </c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</row>
    <row r="180" spans="1:21" x14ac:dyDescent="0.2">
      <c r="A180" s="26"/>
      <c r="B180" s="26"/>
      <c r="C180" s="26"/>
      <c r="D180" s="26"/>
      <c r="E180" s="26" t="s">
        <v>705</v>
      </c>
      <c r="F180" s="26" t="s">
        <v>1139</v>
      </c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</row>
    <row r="181" spans="1:21" x14ac:dyDescent="0.2">
      <c r="A181" s="26"/>
      <c r="B181" s="26"/>
      <c r="C181" s="26"/>
      <c r="D181" s="26"/>
      <c r="E181" s="26" t="s">
        <v>714</v>
      </c>
      <c r="F181" s="26" t="s">
        <v>1140</v>
      </c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</row>
    <row r="182" spans="1:21" x14ac:dyDescent="0.2">
      <c r="A182" s="26"/>
      <c r="B182" s="26"/>
      <c r="C182" s="26"/>
      <c r="D182" s="26"/>
      <c r="E182" s="26" t="s">
        <v>723</v>
      </c>
      <c r="F182" s="26" t="s">
        <v>1141</v>
      </c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</row>
    <row r="183" spans="1:21" x14ac:dyDescent="0.2">
      <c r="A183" s="26"/>
      <c r="B183" s="26"/>
      <c r="C183" s="26"/>
      <c r="D183" s="26"/>
      <c r="E183" s="26" t="s">
        <v>732</v>
      </c>
      <c r="F183" s="26" t="s">
        <v>1142</v>
      </c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</row>
    <row r="184" spans="1:21" x14ac:dyDescent="0.2">
      <c r="A184" s="26"/>
      <c r="B184" s="26"/>
      <c r="C184" s="26"/>
      <c r="D184" s="26"/>
      <c r="E184" s="26" t="s">
        <v>741</v>
      </c>
      <c r="F184" s="26" t="s">
        <v>1143</v>
      </c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</row>
    <row r="185" spans="1:21" x14ac:dyDescent="0.2">
      <c r="A185" s="26"/>
      <c r="B185" s="26"/>
      <c r="C185" s="26"/>
      <c r="D185" s="26"/>
      <c r="E185" s="26" t="s">
        <v>750</v>
      </c>
      <c r="F185" s="26" t="s">
        <v>1144</v>
      </c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</row>
    <row r="186" spans="1:21" x14ac:dyDescent="0.2">
      <c r="A186" s="26"/>
      <c r="B186" s="26"/>
      <c r="C186" s="26"/>
      <c r="D186" s="26"/>
      <c r="E186" s="26" t="s">
        <v>759</v>
      </c>
      <c r="F186" s="26" t="s">
        <v>1145</v>
      </c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</row>
    <row r="187" spans="1:21" x14ac:dyDescent="0.2">
      <c r="A187" s="26"/>
      <c r="B187" s="26"/>
      <c r="C187" s="26"/>
      <c r="D187" s="26"/>
      <c r="E187" s="26" t="s">
        <v>768</v>
      </c>
      <c r="F187" s="26" t="s">
        <v>1146</v>
      </c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</row>
    <row r="188" spans="1:21" x14ac:dyDescent="0.2">
      <c r="A188" s="26"/>
      <c r="B188" s="26"/>
      <c r="C188" s="26"/>
      <c r="D188" s="26"/>
      <c r="E188" s="26" t="s">
        <v>777</v>
      </c>
      <c r="F188" s="26" t="s">
        <v>1147</v>
      </c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</row>
    <row r="189" spans="1:21" x14ac:dyDescent="0.2">
      <c r="A189" s="26"/>
      <c r="B189" s="26"/>
      <c r="C189" s="26"/>
      <c r="D189" s="26"/>
      <c r="E189" s="26" t="s">
        <v>786</v>
      </c>
      <c r="F189" s="26" t="s">
        <v>1148</v>
      </c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</row>
    <row r="190" spans="1:21" x14ac:dyDescent="0.2">
      <c r="A190" s="26"/>
      <c r="B190" s="26"/>
      <c r="C190" s="26"/>
      <c r="D190" s="26"/>
      <c r="E190" s="26" t="s">
        <v>795</v>
      </c>
      <c r="F190" s="26" t="s">
        <v>1149</v>
      </c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</row>
    <row r="191" spans="1:21" x14ac:dyDescent="0.2">
      <c r="A191" s="26"/>
      <c r="B191" s="26"/>
      <c r="C191" s="26"/>
      <c r="D191" s="26"/>
      <c r="E191" s="26" t="s">
        <v>804</v>
      </c>
      <c r="F191" s="26" t="s">
        <v>1150</v>
      </c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</row>
    <row r="192" spans="1:21" x14ac:dyDescent="0.2">
      <c r="A192" s="26"/>
      <c r="B192" s="26"/>
      <c r="C192" s="26"/>
      <c r="D192" s="26"/>
      <c r="E192" s="26" t="s">
        <v>813</v>
      </c>
      <c r="F192" s="26" t="s">
        <v>1151</v>
      </c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</row>
    <row r="193" spans="1:21" x14ac:dyDescent="0.2">
      <c r="A193" s="26"/>
      <c r="B193" s="26"/>
      <c r="C193" s="26"/>
      <c r="D193" s="26"/>
      <c r="E193" s="26" t="s">
        <v>822</v>
      </c>
      <c r="F193" s="26" t="s">
        <v>1152</v>
      </c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</row>
    <row r="194" spans="1:21" x14ac:dyDescent="0.2">
      <c r="A194" s="26"/>
      <c r="B194" s="26"/>
      <c r="C194" s="26"/>
      <c r="D194" s="26"/>
      <c r="E194" s="26" t="s">
        <v>831</v>
      </c>
      <c r="F194" s="26" t="s">
        <v>1153</v>
      </c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</row>
    <row r="195" spans="1:21" x14ac:dyDescent="0.2">
      <c r="A195" s="26"/>
      <c r="B195" s="26"/>
      <c r="C195" s="26"/>
      <c r="D195" s="26"/>
      <c r="E195" s="26" t="s">
        <v>840</v>
      </c>
      <c r="F195" s="26" t="s">
        <v>1154</v>
      </c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</row>
    <row r="196" spans="1:21" x14ac:dyDescent="0.2">
      <c r="A196" s="26"/>
      <c r="B196" s="26"/>
      <c r="C196" s="26"/>
      <c r="D196" s="26"/>
      <c r="E196" s="26" t="s">
        <v>849</v>
      </c>
      <c r="F196" s="26" t="s">
        <v>1155</v>
      </c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</row>
    <row r="197" spans="1:21" x14ac:dyDescent="0.2">
      <c r="A197" s="26"/>
      <c r="B197" s="26"/>
      <c r="C197" s="26"/>
      <c r="D197" s="26"/>
      <c r="E197" s="26" t="s">
        <v>858</v>
      </c>
      <c r="F197" s="26" t="s">
        <v>1156</v>
      </c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</row>
    <row r="198" spans="1:21" x14ac:dyDescent="0.2">
      <c r="A198" s="26"/>
      <c r="B198" s="26"/>
      <c r="C198" s="26"/>
      <c r="D198" s="26"/>
      <c r="E198" s="26" t="s">
        <v>867</v>
      </c>
      <c r="F198" s="26" t="s">
        <v>1157</v>
      </c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</row>
    <row r="199" spans="1:21" x14ac:dyDescent="0.2">
      <c r="A199" s="26"/>
      <c r="B199" s="26"/>
      <c r="C199" s="26"/>
      <c r="D199" s="26"/>
      <c r="E199" s="26" t="s">
        <v>876</v>
      </c>
      <c r="F199" s="26" t="s">
        <v>1158</v>
      </c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</row>
    <row r="200" spans="1:21" x14ac:dyDescent="0.2">
      <c r="A200" s="26"/>
      <c r="B200" s="26"/>
      <c r="C200" s="26"/>
      <c r="D200" s="26"/>
      <c r="E200" s="26" t="s">
        <v>885</v>
      </c>
      <c r="F200" s="26" t="s">
        <v>1159</v>
      </c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</row>
    <row r="201" spans="1:21" x14ac:dyDescent="0.2">
      <c r="A201" s="26"/>
      <c r="B201" s="26"/>
      <c r="C201" s="26"/>
      <c r="D201" s="26"/>
      <c r="E201" s="26" t="s">
        <v>894</v>
      </c>
      <c r="F201" s="26" t="s">
        <v>1160</v>
      </c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</row>
    <row r="202" spans="1:21" x14ac:dyDescent="0.2">
      <c r="A202" s="26"/>
      <c r="B202" s="26"/>
      <c r="C202" s="26"/>
      <c r="D202" s="26"/>
      <c r="E202" s="26" t="s">
        <v>903</v>
      </c>
      <c r="F202" s="26" t="s">
        <v>1161</v>
      </c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</row>
    <row r="203" spans="1:21" x14ac:dyDescent="0.2">
      <c r="A203" s="26"/>
      <c r="B203" s="26"/>
      <c r="C203" s="26"/>
      <c r="D203" s="26"/>
      <c r="E203" s="26" t="s">
        <v>912</v>
      </c>
      <c r="F203" s="26" t="s">
        <v>1162</v>
      </c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</row>
    <row r="204" spans="1:21" x14ac:dyDescent="0.2">
      <c r="A204" s="26"/>
      <c r="B204" s="26"/>
      <c r="C204" s="26"/>
      <c r="D204" s="26"/>
      <c r="E204" s="26" t="s">
        <v>921</v>
      </c>
      <c r="F204" s="26" t="s">
        <v>1163</v>
      </c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</row>
    <row r="205" spans="1:21" x14ac:dyDescent="0.2">
      <c r="A205" s="26"/>
      <c r="B205" s="26"/>
      <c r="C205" s="26"/>
      <c r="D205" s="26"/>
      <c r="E205" s="26" t="s">
        <v>930</v>
      </c>
      <c r="F205" s="26" t="s">
        <v>1164</v>
      </c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</row>
    <row r="206" spans="1:21" x14ac:dyDescent="0.2">
      <c r="A206" s="26"/>
      <c r="B206" s="26"/>
      <c r="C206" s="26"/>
      <c r="D206" s="26"/>
      <c r="E206" s="26" t="s">
        <v>939</v>
      </c>
      <c r="F206" s="26" t="s">
        <v>1165</v>
      </c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</row>
    <row r="207" spans="1:21" x14ac:dyDescent="0.2">
      <c r="A207" s="26"/>
      <c r="B207" s="26"/>
      <c r="C207" s="26"/>
      <c r="D207" s="26"/>
      <c r="E207" s="26" t="s">
        <v>948</v>
      </c>
      <c r="F207" s="26" t="s">
        <v>1166</v>
      </c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</row>
    <row r="208" spans="1:21" x14ac:dyDescent="0.2">
      <c r="A208" s="26"/>
      <c r="B208" s="26"/>
      <c r="C208" s="26"/>
      <c r="D208" s="26"/>
      <c r="E208" s="26" t="s">
        <v>957</v>
      </c>
      <c r="F208" s="26" t="s">
        <v>1167</v>
      </c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</row>
    <row r="209" spans="1:21" x14ac:dyDescent="0.2">
      <c r="A209" s="26"/>
      <c r="B209" s="26"/>
      <c r="C209" s="26"/>
      <c r="D209" s="26"/>
      <c r="E209" s="26" t="s">
        <v>966</v>
      </c>
      <c r="F209" s="26" t="s">
        <v>1168</v>
      </c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</row>
    <row r="210" spans="1:21" x14ac:dyDescent="0.2">
      <c r="A210" s="26"/>
      <c r="B210" s="26"/>
      <c r="C210" s="26"/>
      <c r="D210" s="26"/>
      <c r="E210" s="26" t="s">
        <v>975</v>
      </c>
      <c r="F210" s="26" t="s">
        <v>1169</v>
      </c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</row>
    <row r="211" spans="1:21" x14ac:dyDescent="0.2">
      <c r="A211" s="26"/>
      <c r="B211" s="26"/>
      <c r="C211" s="26"/>
      <c r="D211" s="26"/>
      <c r="E211" s="26" t="s">
        <v>984</v>
      </c>
      <c r="F211" s="26" t="s">
        <v>1170</v>
      </c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</row>
    <row r="212" spans="1:21" x14ac:dyDescent="0.2">
      <c r="A212" s="26"/>
      <c r="B212" s="26"/>
      <c r="C212" s="26"/>
      <c r="D212" s="26"/>
      <c r="E212" s="26" t="s">
        <v>993</v>
      </c>
      <c r="F212" s="26" t="s">
        <v>1171</v>
      </c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</row>
    <row r="213" spans="1:21" x14ac:dyDescent="0.2">
      <c r="A213" s="26"/>
      <c r="B213" s="26"/>
      <c r="C213" s="26"/>
      <c r="D213" s="26"/>
      <c r="E213" s="26" t="s">
        <v>1002</v>
      </c>
      <c r="F213" s="26" t="s">
        <v>1172</v>
      </c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</row>
    <row r="214" spans="1:21" x14ac:dyDescent="0.2">
      <c r="A214" s="26"/>
      <c r="B214" s="26"/>
      <c r="C214" s="26"/>
      <c r="D214" s="26"/>
      <c r="E214" s="26" t="s">
        <v>1011</v>
      </c>
      <c r="F214" s="26" t="s">
        <v>1173</v>
      </c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</row>
    <row r="215" spans="1:21" x14ac:dyDescent="0.2">
      <c r="A215" s="26"/>
      <c r="B215" s="26"/>
      <c r="C215" s="26"/>
      <c r="D215" s="26"/>
      <c r="E215" s="26" t="s">
        <v>1020</v>
      </c>
      <c r="F215" s="26" t="s">
        <v>1174</v>
      </c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</row>
    <row r="216" spans="1:21" x14ac:dyDescent="0.2">
      <c r="A216" s="26"/>
      <c r="B216" s="26"/>
      <c r="C216" s="26"/>
      <c r="D216" s="26"/>
      <c r="E216" s="26" t="s">
        <v>1029</v>
      </c>
      <c r="F216" s="26" t="s">
        <v>1175</v>
      </c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</row>
    <row r="217" spans="1:21" x14ac:dyDescent="0.2">
      <c r="A217" s="26"/>
      <c r="B217" s="26"/>
      <c r="C217" s="26"/>
      <c r="D217" s="26"/>
      <c r="E217" s="26" t="s">
        <v>1038</v>
      </c>
      <c r="F217" s="26" t="s">
        <v>1176</v>
      </c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</row>
    <row r="218" spans="1:21" x14ac:dyDescent="0.2">
      <c r="A218" s="26"/>
      <c r="B218" s="26"/>
      <c r="C218" s="26"/>
      <c r="D218" s="26"/>
      <c r="E218" s="26" t="s">
        <v>1047</v>
      </c>
      <c r="F218" s="26" t="s">
        <v>1177</v>
      </c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</row>
    <row r="219" spans="1:21" x14ac:dyDescent="0.2">
      <c r="A219" s="26"/>
      <c r="B219" s="26"/>
      <c r="C219" s="26"/>
      <c r="D219" s="26"/>
      <c r="E219" s="26" t="s">
        <v>1056</v>
      </c>
      <c r="F219" s="26" t="s">
        <v>1178</v>
      </c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</row>
    <row r="220" spans="1:21" x14ac:dyDescent="0.2">
      <c r="A220" s="26"/>
      <c r="B220" s="26"/>
      <c r="C220" s="26"/>
      <c r="D220" s="26"/>
      <c r="E220" s="26" t="s">
        <v>214</v>
      </c>
      <c r="F220" s="26" t="s">
        <v>1179</v>
      </c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</row>
    <row r="221" spans="1:21" x14ac:dyDescent="0.2">
      <c r="A221" s="26"/>
      <c r="B221" s="26"/>
      <c r="C221" s="26"/>
      <c r="D221" s="26"/>
      <c r="E221" s="26" t="s">
        <v>224</v>
      </c>
      <c r="F221" s="26" t="s">
        <v>1180</v>
      </c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</row>
    <row r="222" spans="1:21" x14ac:dyDescent="0.2">
      <c r="A222" s="26"/>
      <c r="B222" s="26"/>
      <c r="C222" s="26"/>
      <c r="D222" s="26"/>
      <c r="E222" s="26" t="s">
        <v>233</v>
      </c>
      <c r="F222" s="26" t="s">
        <v>1181</v>
      </c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</row>
    <row r="223" spans="1:21" x14ac:dyDescent="0.2">
      <c r="A223" s="26"/>
      <c r="B223" s="26"/>
      <c r="C223" s="26"/>
      <c r="D223" s="26"/>
      <c r="E223" s="26" t="s">
        <v>242</v>
      </c>
      <c r="F223" s="26" t="s">
        <v>1182</v>
      </c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</row>
    <row r="224" spans="1:21" x14ac:dyDescent="0.2">
      <c r="A224" s="26"/>
      <c r="B224" s="26"/>
      <c r="C224" s="26"/>
      <c r="D224" s="26"/>
      <c r="E224" s="26" t="s">
        <v>251</v>
      </c>
      <c r="F224" s="26" t="s">
        <v>1183</v>
      </c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</row>
    <row r="225" spans="1:21" x14ac:dyDescent="0.2">
      <c r="A225" s="26"/>
      <c r="B225" s="26"/>
      <c r="C225" s="26"/>
      <c r="D225" s="26"/>
      <c r="E225" s="26" t="s">
        <v>261</v>
      </c>
      <c r="F225" s="26" t="s">
        <v>1184</v>
      </c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</row>
    <row r="226" spans="1:21" x14ac:dyDescent="0.2">
      <c r="A226" s="26"/>
      <c r="B226" s="26"/>
      <c r="C226" s="26"/>
      <c r="D226" s="26"/>
      <c r="E226" s="26" t="s">
        <v>269</v>
      </c>
      <c r="F226" s="26" t="s">
        <v>1185</v>
      </c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</row>
    <row r="227" spans="1:21" x14ac:dyDescent="0.2">
      <c r="A227" s="26"/>
      <c r="B227" s="26"/>
      <c r="C227" s="26"/>
      <c r="D227" s="26"/>
      <c r="E227" s="26" t="s">
        <v>277</v>
      </c>
      <c r="F227" s="26" t="s">
        <v>1186</v>
      </c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</row>
    <row r="228" spans="1:21" x14ac:dyDescent="0.2">
      <c r="A228" s="26"/>
      <c r="B228" s="26"/>
      <c r="C228" s="26"/>
      <c r="D228" s="26"/>
      <c r="E228" s="26" t="s">
        <v>285</v>
      </c>
      <c r="F228" s="26" t="s">
        <v>1187</v>
      </c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</row>
    <row r="229" spans="1:21" x14ac:dyDescent="0.2">
      <c r="A229" s="26"/>
      <c r="B229" s="26"/>
      <c r="C229" s="26"/>
      <c r="D229" s="26"/>
      <c r="E229" s="26" t="s">
        <v>293</v>
      </c>
      <c r="F229" s="26" t="s">
        <v>1188</v>
      </c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</row>
    <row r="230" spans="1:21" x14ac:dyDescent="0.2">
      <c r="A230" s="26"/>
      <c r="B230" s="26"/>
      <c r="C230" s="26"/>
      <c r="D230" s="26"/>
      <c r="E230" s="26" t="s">
        <v>301</v>
      </c>
      <c r="F230" s="26" t="s">
        <v>1189</v>
      </c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</row>
    <row r="231" spans="1:21" x14ac:dyDescent="0.2">
      <c r="A231" s="26"/>
      <c r="B231" s="26"/>
      <c r="C231" s="26"/>
      <c r="D231" s="26"/>
      <c r="E231" s="26" t="s">
        <v>309</v>
      </c>
      <c r="F231" s="26" t="s">
        <v>1190</v>
      </c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</row>
    <row r="232" spans="1:21" x14ac:dyDescent="0.2">
      <c r="A232" s="26"/>
      <c r="B232" s="26"/>
      <c r="C232" s="26"/>
      <c r="D232" s="26"/>
      <c r="E232" s="26" t="s">
        <v>317</v>
      </c>
      <c r="F232" s="26" t="s">
        <v>1191</v>
      </c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</row>
    <row r="233" spans="1:21" x14ac:dyDescent="0.2">
      <c r="A233" s="26"/>
      <c r="B233" s="26"/>
      <c r="C233" s="26"/>
      <c r="D233" s="26"/>
      <c r="E233" s="26" t="s">
        <v>325</v>
      </c>
      <c r="F233" s="26" t="s">
        <v>1192</v>
      </c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</row>
    <row r="234" spans="1:21" x14ac:dyDescent="0.2">
      <c r="A234" s="26"/>
      <c r="B234" s="26"/>
      <c r="C234" s="26"/>
      <c r="D234" s="26"/>
      <c r="E234" s="26" t="s">
        <v>333</v>
      </c>
      <c r="F234" s="26" t="s">
        <v>1193</v>
      </c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</row>
    <row r="235" spans="1:21" x14ac:dyDescent="0.2">
      <c r="A235" s="26"/>
      <c r="B235" s="26"/>
      <c r="C235" s="26"/>
      <c r="D235" s="26"/>
      <c r="E235" s="26" t="s">
        <v>341</v>
      </c>
      <c r="F235" s="26" t="s">
        <v>1194</v>
      </c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</row>
    <row r="236" spans="1:21" x14ac:dyDescent="0.2">
      <c r="A236" s="26"/>
      <c r="B236" s="26"/>
      <c r="C236" s="26"/>
      <c r="D236" s="26"/>
      <c r="E236" s="26" t="s">
        <v>349</v>
      </c>
      <c r="F236" s="26" t="s">
        <v>1195</v>
      </c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</row>
    <row r="237" spans="1:21" x14ac:dyDescent="0.2">
      <c r="A237" s="26"/>
      <c r="B237" s="26"/>
      <c r="C237" s="26"/>
      <c r="D237" s="26"/>
      <c r="E237" s="26" t="s">
        <v>357</v>
      </c>
      <c r="F237" s="26" t="s">
        <v>1196</v>
      </c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</row>
    <row r="238" spans="1:21" x14ac:dyDescent="0.2">
      <c r="A238" s="26"/>
      <c r="B238" s="26"/>
      <c r="C238" s="26"/>
      <c r="D238" s="26"/>
      <c r="E238" s="26" t="s">
        <v>365</v>
      </c>
      <c r="F238" s="26" t="s">
        <v>1197</v>
      </c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</row>
    <row r="239" spans="1:21" x14ac:dyDescent="0.2">
      <c r="A239" s="26"/>
      <c r="B239" s="26"/>
      <c r="C239" s="26"/>
      <c r="D239" s="26"/>
      <c r="E239" s="26" t="s">
        <v>373</v>
      </c>
      <c r="F239" s="26" t="s">
        <v>1198</v>
      </c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</row>
    <row r="240" spans="1:21" x14ac:dyDescent="0.2">
      <c r="A240" s="26"/>
      <c r="B240" s="26"/>
      <c r="C240" s="26"/>
      <c r="D240" s="26"/>
      <c r="E240" s="26" t="s">
        <v>382</v>
      </c>
      <c r="F240" s="26" t="s">
        <v>1199</v>
      </c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</row>
    <row r="241" spans="1:21" x14ac:dyDescent="0.2">
      <c r="A241" s="26"/>
      <c r="B241" s="26"/>
      <c r="C241" s="26"/>
      <c r="D241" s="26"/>
      <c r="E241" s="26" t="s">
        <v>391</v>
      </c>
      <c r="F241" s="26" t="s">
        <v>1200</v>
      </c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</row>
    <row r="242" spans="1:21" x14ac:dyDescent="0.2">
      <c r="A242" s="26"/>
      <c r="B242" s="26"/>
      <c r="C242" s="26"/>
      <c r="D242" s="26"/>
      <c r="E242" s="26" t="s">
        <v>400</v>
      </c>
      <c r="F242" s="26" t="s">
        <v>1201</v>
      </c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</row>
    <row r="243" spans="1:21" x14ac:dyDescent="0.2">
      <c r="A243" s="26"/>
      <c r="B243" s="26"/>
      <c r="C243" s="26"/>
      <c r="D243" s="26"/>
      <c r="E243" s="26" t="s">
        <v>409</v>
      </c>
      <c r="F243" s="26" t="s">
        <v>1202</v>
      </c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</row>
    <row r="244" spans="1:21" x14ac:dyDescent="0.2">
      <c r="A244" s="26"/>
      <c r="B244" s="26"/>
      <c r="C244" s="26"/>
      <c r="D244" s="26"/>
      <c r="E244" s="26" t="s">
        <v>418</v>
      </c>
      <c r="F244" s="26" t="s">
        <v>1203</v>
      </c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</row>
    <row r="245" spans="1:21" x14ac:dyDescent="0.2">
      <c r="A245" s="26"/>
      <c r="B245" s="26"/>
      <c r="C245" s="26"/>
      <c r="D245" s="26"/>
      <c r="E245" s="26" t="s">
        <v>427</v>
      </c>
      <c r="F245" s="26" t="s">
        <v>1204</v>
      </c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</row>
    <row r="246" spans="1:21" x14ac:dyDescent="0.2">
      <c r="A246" s="26"/>
      <c r="B246" s="26"/>
      <c r="C246" s="26"/>
      <c r="D246" s="26"/>
      <c r="E246" s="26" t="s">
        <v>436</v>
      </c>
      <c r="F246" s="26" t="s">
        <v>1205</v>
      </c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</row>
    <row r="247" spans="1:21" x14ac:dyDescent="0.2">
      <c r="A247" s="26"/>
      <c r="B247" s="26"/>
      <c r="C247" s="26"/>
      <c r="D247" s="26"/>
      <c r="E247" s="26" t="s">
        <v>445</v>
      </c>
      <c r="F247" s="26" t="s">
        <v>1206</v>
      </c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</row>
    <row r="248" spans="1:21" x14ac:dyDescent="0.2">
      <c r="A248" s="26"/>
      <c r="B248" s="26"/>
      <c r="C248" s="26"/>
      <c r="D248" s="26"/>
      <c r="E248" s="26" t="s">
        <v>454</v>
      </c>
      <c r="F248" s="26" t="s">
        <v>1207</v>
      </c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</row>
    <row r="249" spans="1:21" x14ac:dyDescent="0.2">
      <c r="A249" s="26"/>
      <c r="B249" s="26"/>
      <c r="C249" s="26"/>
      <c r="D249" s="26"/>
      <c r="E249" s="26" t="s">
        <v>463</v>
      </c>
      <c r="F249" s="26" t="s">
        <v>1208</v>
      </c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</row>
    <row r="250" spans="1:21" x14ac:dyDescent="0.2">
      <c r="A250" s="26"/>
      <c r="B250" s="26"/>
      <c r="C250" s="26"/>
      <c r="D250" s="26"/>
      <c r="E250" s="26" t="s">
        <v>472</v>
      </c>
      <c r="F250" s="26" t="s">
        <v>1209</v>
      </c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</row>
    <row r="251" spans="1:21" x14ac:dyDescent="0.2">
      <c r="A251" s="26"/>
      <c r="B251" s="26"/>
      <c r="C251" s="26"/>
      <c r="D251" s="26"/>
      <c r="E251" s="26" t="s">
        <v>481</v>
      </c>
      <c r="F251" s="26" t="s">
        <v>1210</v>
      </c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</row>
    <row r="252" spans="1:21" x14ac:dyDescent="0.2">
      <c r="A252" s="26"/>
      <c r="B252" s="26"/>
      <c r="C252" s="26"/>
      <c r="D252" s="26"/>
      <c r="E252" s="26" t="s">
        <v>490</v>
      </c>
      <c r="F252" s="26" t="s">
        <v>1211</v>
      </c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</row>
    <row r="253" spans="1:21" x14ac:dyDescent="0.2">
      <c r="A253" s="26"/>
      <c r="B253" s="26"/>
      <c r="C253" s="26"/>
      <c r="D253" s="26"/>
      <c r="E253" s="26" t="s">
        <v>499</v>
      </c>
      <c r="F253" s="26" t="s">
        <v>1212</v>
      </c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</row>
    <row r="254" spans="1:21" x14ac:dyDescent="0.2">
      <c r="A254" s="26"/>
      <c r="B254" s="26"/>
      <c r="C254" s="26"/>
      <c r="D254" s="26"/>
      <c r="E254" s="26" t="s">
        <v>508</v>
      </c>
      <c r="F254" s="26" t="s">
        <v>1213</v>
      </c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</row>
    <row r="255" spans="1:21" x14ac:dyDescent="0.2">
      <c r="A255" s="26"/>
      <c r="B255" s="26"/>
      <c r="C255" s="26"/>
      <c r="D255" s="26"/>
      <c r="E255" s="26" t="s">
        <v>517</v>
      </c>
      <c r="F255" s="26" t="s">
        <v>1214</v>
      </c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</row>
    <row r="256" spans="1:21" x14ac:dyDescent="0.2">
      <c r="A256" s="26"/>
      <c r="B256" s="26"/>
      <c r="C256" s="26"/>
      <c r="D256" s="26"/>
      <c r="E256" s="26" t="s">
        <v>526</v>
      </c>
      <c r="F256" s="26" t="s">
        <v>1215</v>
      </c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</row>
    <row r="257" spans="1:21" x14ac:dyDescent="0.2">
      <c r="A257" s="26"/>
      <c r="B257" s="26"/>
      <c r="C257" s="26"/>
      <c r="D257" s="26"/>
      <c r="E257" s="26" t="s">
        <v>535</v>
      </c>
      <c r="F257" s="26" t="s">
        <v>1216</v>
      </c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</row>
    <row r="258" spans="1:21" x14ac:dyDescent="0.2">
      <c r="A258" s="26"/>
      <c r="B258" s="26"/>
      <c r="C258" s="26"/>
      <c r="D258" s="26"/>
      <c r="E258" s="26" t="s">
        <v>544</v>
      </c>
      <c r="F258" s="26" t="s">
        <v>1217</v>
      </c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</row>
    <row r="259" spans="1:21" x14ac:dyDescent="0.2">
      <c r="A259" s="26"/>
      <c r="B259" s="26"/>
      <c r="C259" s="26"/>
      <c r="D259" s="26"/>
      <c r="E259" s="26" t="s">
        <v>553</v>
      </c>
      <c r="F259" s="26" t="s">
        <v>1218</v>
      </c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</row>
    <row r="260" spans="1:21" x14ac:dyDescent="0.2">
      <c r="A260" s="26"/>
      <c r="B260" s="26"/>
      <c r="C260" s="26"/>
      <c r="D260" s="26"/>
      <c r="E260" s="26" t="s">
        <v>562</v>
      </c>
      <c r="F260" s="26" t="s">
        <v>1219</v>
      </c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</row>
    <row r="261" spans="1:21" x14ac:dyDescent="0.2">
      <c r="A261" s="26"/>
      <c r="B261" s="26"/>
      <c r="C261" s="26"/>
      <c r="D261" s="26"/>
      <c r="E261" s="26" t="s">
        <v>571</v>
      </c>
      <c r="F261" s="26" t="s">
        <v>1220</v>
      </c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</row>
    <row r="262" spans="1:21" x14ac:dyDescent="0.2">
      <c r="A262" s="26"/>
      <c r="B262" s="26"/>
      <c r="C262" s="26"/>
      <c r="D262" s="26"/>
      <c r="E262" s="26" t="s">
        <v>580</v>
      </c>
      <c r="F262" s="26" t="s">
        <v>1221</v>
      </c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</row>
    <row r="263" spans="1:21" x14ac:dyDescent="0.2">
      <c r="A263" s="26"/>
      <c r="B263" s="26"/>
      <c r="C263" s="26"/>
      <c r="D263" s="26"/>
      <c r="E263" s="26" t="s">
        <v>589</v>
      </c>
      <c r="F263" s="26" t="s">
        <v>1222</v>
      </c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</row>
    <row r="264" spans="1:21" x14ac:dyDescent="0.2">
      <c r="A264" s="26"/>
      <c r="B264" s="26"/>
      <c r="C264" s="26"/>
      <c r="D264" s="26"/>
      <c r="E264" s="26" t="s">
        <v>598</v>
      </c>
      <c r="F264" s="26" t="s">
        <v>1223</v>
      </c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</row>
    <row r="265" spans="1:21" x14ac:dyDescent="0.2">
      <c r="A265" s="26"/>
      <c r="B265" s="26"/>
      <c r="C265" s="26"/>
      <c r="D265" s="26"/>
      <c r="E265" s="26" t="s">
        <v>607</v>
      </c>
      <c r="F265" s="26" t="s">
        <v>1224</v>
      </c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</row>
    <row r="266" spans="1:21" x14ac:dyDescent="0.2">
      <c r="A266" s="26"/>
      <c r="B266" s="26"/>
      <c r="C266" s="26"/>
      <c r="D266" s="26"/>
      <c r="E266" s="26" t="s">
        <v>616</v>
      </c>
      <c r="F266" s="26" t="s">
        <v>1225</v>
      </c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</row>
    <row r="267" spans="1:21" x14ac:dyDescent="0.2">
      <c r="A267" s="26"/>
      <c r="B267" s="26"/>
      <c r="C267" s="26"/>
      <c r="D267" s="26"/>
      <c r="E267" s="26" t="s">
        <v>625</v>
      </c>
      <c r="F267" s="26" t="s">
        <v>1226</v>
      </c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</row>
    <row r="268" spans="1:21" x14ac:dyDescent="0.2">
      <c r="A268" s="26"/>
      <c r="B268" s="26"/>
      <c r="C268" s="26"/>
      <c r="D268" s="26"/>
      <c r="E268" s="26" t="s">
        <v>634</v>
      </c>
      <c r="F268" s="26" t="s">
        <v>1227</v>
      </c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</row>
    <row r="269" spans="1:21" x14ac:dyDescent="0.2">
      <c r="A269" s="26"/>
      <c r="B269" s="26"/>
      <c r="C269" s="26"/>
      <c r="D269" s="26"/>
      <c r="E269" s="26" t="s">
        <v>643</v>
      </c>
      <c r="F269" s="26" t="s">
        <v>1228</v>
      </c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</row>
    <row r="270" spans="1:21" x14ac:dyDescent="0.2">
      <c r="A270" s="26"/>
      <c r="B270" s="26"/>
      <c r="C270" s="26"/>
      <c r="D270" s="26"/>
      <c r="E270" s="26" t="s">
        <v>652</v>
      </c>
      <c r="F270" s="26" t="s">
        <v>1229</v>
      </c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</row>
    <row r="271" spans="1:21" x14ac:dyDescent="0.2">
      <c r="A271" s="26"/>
      <c r="B271" s="26"/>
      <c r="C271" s="26"/>
      <c r="D271" s="26"/>
      <c r="E271" s="26" t="s">
        <v>661</v>
      </c>
      <c r="F271" s="26" t="s">
        <v>1230</v>
      </c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</row>
    <row r="272" spans="1:21" x14ac:dyDescent="0.2">
      <c r="A272" s="26"/>
      <c r="B272" s="26"/>
      <c r="C272" s="26"/>
      <c r="D272" s="26"/>
      <c r="E272" s="26" t="s">
        <v>670</v>
      </c>
      <c r="F272" s="26" t="s">
        <v>1231</v>
      </c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</row>
    <row r="273" spans="1:21" x14ac:dyDescent="0.2">
      <c r="A273" s="26"/>
      <c r="B273" s="26"/>
      <c r="C273" s="26"/>
      <c r="D273" s="26"/>
      <c r="E273" s="26" t="s">
        <v>679</v>
      </c>
      <c r="F273" s="26" t="s">
        <v>1232</v>
      </c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</row>
    <row r="274" spans="1:21" x14ac:dyDescent="0.2">
      <c r="A274" s="26"/>
      <c r="B274" s="26"/>
      <c r="C274" s="26"/>
      <c r="D274" s="26"/>
      <c r="E274" s="26" t="s">
        <v>688</v>
      </c>
      <c r="F274" s="26" t="s">
        <v>1233</v>
      </c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</row>
    <row r="275" spans="1:21" x14ac:dyDescent="0.2">
      <c r="A275" s="26"/>
      <c r="B275" s="26"/>
      <c r="C275" s="26"/>
      <c r="D275" s="26"/>
      <c r="E275" s="26" t="s">
        <v>697</v>
      </c>
      <c r="F275" s="26" t="s">
        <v>1234</v>
      </c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</row>
    <row r="276" spans="1:21" x14ac:dyDescent="0.2">
      <c r="A276" s="26"/>
      <c r="B276" s="26"/>
      <c r="C276" s="26"/>
      <c r="D276" s="26"/>
      <c r="E276" s="26" t="s">
        <v>706</v>
      </c>
      <c r="F276" s="26" t="s">
        <v>1235</v>
      </c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</row>
    <row r="277" spans="1:21" x14ac:dyDescent="0.2">
      <c r="A277" s="26"/>
      <c r="B277" s="26"/>
      <c r="C277" s="26"/>
      <c r="D277" s="26"/>
      <c r="E277" s="26" t="s">
        <v>715</v>
      </c>
      <c r="F277" s="26" t="s">
        <v>1236</v>
      </c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</row>
    <row r="278" spans="1:21" x14ac:dyDescent="0.2">
      <c r="A278" s="26"/>
      <c r="B278" s="26"/>
      <c r="C278" s="26"/>
      <c r="D278" s="26"/>
      <c r="E278" s="26" t="s">
        <v>724</v>
      </c>
      <c r="F278" s="26" t="s">
        <v>1237</v>
      </c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</row>
    <row r="279" spans="1:21" x14ac:dyDescent="0.2">
      <c r="A279" s="26"/>
      <c r="B279" s="26"/>
      <c r="C279" s="26"/>
      <c r="D279" s="26"/>
      <c r="E279" s="26" t="s">
        <v>733</v>
      </c>
      <c r="F279" s="26" t="s">
        <v>1238</v>
      </c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</row>
    <row r="280" spans="1:21" x14ac:dyDescent="0.2">
      <c r="A280" s="26"/>
      <c r="B280" s="26"/>
      <c r="C280" s="26"/>
      <c r="D280" s="26"/>
      <c r="E280" s="26" t="s">
        <v>742</v>
      </c>
      <c r="F280" s="26" t="s">
        <v>1239</v>
      </c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</row>
    <row r="281" spans="1:21" x14ac:dyDescent="0.2">
      <c r="A281" s="26"/>
      <c r="B281" s="26"/>
      <c r="C281" s="26"/>
      <c r="D281" s="26"/>
      <c r="E281" s="26" t="s">
        <v>751</v>
      </c>
      <c r="F281" s="26" t="s">
        <v>1240</v>
      </c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</row>
    <row r="282" spans="1:21" x14ac:dyDescent="0.2">
      <c r="A282" s="26"/>
      <c r="B282" s="26"/>
      <c r="C282" s="26"/>
      <c r="D282" s="26"/>
      <c r="E282" s="26" t="s">
        <v>760</v>
      </c>
      <c r="F282" s="26" t="s">
        <v>1241</v>
      </c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</row>
    <row r="283" spans="1:21" x14ac:dyDescent="0.2">
      <c r="A283" s="26"/>
      <c r="B283" s="26"/>
      <c r="C283" s="26"/>
      <c r="D283" s="26"/>
      <c r="E283" s="26" t="s">
        <v>769</v>
      </c>
      <c r="F283" s="26" t="s">
        <v>1242</v>
      </c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</row>
    <row r="284" spans="1:21" x14ac:dyDescent="0.2">
      <c r="A284" s="26"/>
      <c r="B284" s="26"/>
      <c r="C284" s="26"/>
      <c r="D284" s="26"/>
      <c r="E284" s="26" t="s">
        <v>778</v>
      </c>
      <c r="F284" s="26" t="s">
        <v>1243</v>
      </c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</row>
    <row r="285" spans="1:21" x14ac:dyDescent="0.2">
      <c r="A285" s="26"/>
      <c r="B285" s="26"/>
      <c r="C285" s="26"/>
      <c r="D285" s="26"/>
      <c r="E285" s="26" t="s">
        <v>787</v>
      </c>
      <c r="F285" s="26" t="s">
        <v>1244</v>
      </c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</row>
    <row r="286" spans="1:21" x14ac:dyDescent="0.2">
      <c r="A286" s="26"/>
      <c r="B286" s="26"/>
      <c r="C286" s="26"/>
      <c r="D286" s="26"/>
      <c r="E286" s="26" t="s">
        <v>796</v>
      </c>
      <c r="F286" s="26" t="s">
        <v>1245</v>
      </c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</row>
    <row r="287" spans="1:21" x14ac:dyDescent="0.2">
      <c r="A287" s="26"/>
      <c r="B287" s="26"/>
      <c r="C287" s="26"/>
      <c r="D287" s="26"/>
      <c r="E287" s="26" t="s">
        <v>805</v>
      </c>
      <c r="F287" s="26" t="s">
        <v>1246</v>
      </c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</row>
    <row r="288" spans="1:21" x14ac:dyDescent="0.2">
      <c r="A288" s="26"/>
      <c r="B288" s="26"/>
      <c r="C288" s="26"/>
      <c r="D288" s="26"/>
      <c r="E288" s="26" t="s">
        <v>814</v>
      </c>
      <c r="F288" s="26" t="s">
        <v>1247</v>
      </c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</row>
    <row r="289" spans="1:21" x14ac:dyDescent="0.2">
      <c r="A289" s="26"/>
      <c r="B289" s="26"/>
      <c r="C289" s="26"/>
      <c r="D289" s="26"/>
      <c r="E289" s="26" t="s">
        <v>823</v>
      </c>
      <c r="F289" s="26" t="s">
        <v>1248</v>
      </c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</row>
    <row r="290" spans="1:21" x14ac:dyDescent="0.2">
      <c r="A290" s="26"/>
      <c r="B290" s="26"/>
      <c r="C290" s="26"/>
      <c r="D290" s="26"/>
      <c r="E290" s="26" t="s">
        <v>832</v>
      </c>
      <c r="F290" s="26" t="s">
        <v>1249</v>
      </c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</row>
    <row r="291" spans="1:21" x14ac:dyDescent="0.2">
      <c r="A291" s="26"/>
      <c r="B291" s="26"/>
      <c r="C291" s="26"/>
      <c r="D291" s="26"/>
      <c r="E291" s="26" t="s">
        <v>841</v>
      </c>
      <c r="F291" s="26" t="s">
        <v>1250</v>
      </c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</row>
    <row r="292" spans="1:21" x14ac:dyDescent="0.2">
      <c r="A292" s="26"/>
      <c r="B292" s="26"/>
      <c r="C292" s="26"/>
      <c r="D292" s="26"/>
      <c r="E292" s="26" t="s">
        <v>850</v>
      </c>
      <c r="F292" s="26" t="s">
        <v>1251</v>
      </c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</row>
    <row r="293" spans="1:21" x14ac:dyDescent="0.2">
      <c r="A293" s="26"/>
      <c r="B293" s="26"/>
      <c r="C293" s="26"/>
      <c r="D293" s="26"/>
      <c r="E293" s="26" t="s">
        <v>859</v>
      </c>
      <c r="F293" s="26" t="s">
        <v>1252</v>
      </c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</row>
    <row r="294" spans="1:21" x14ac:dyDescent="0.2">
      <c r="A294" s="26"/>
      <c r="B294" s="26"/>
      <c r="C294" s="26"/>
      <c r="D294" s="26"/>
      <c r="E294" s="26" t="s">
        <v>868</v>
      </c>
      <c r="F294" s="26" t="s">
        <v>1253</v>
      </c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</row>
    <row r="295" spans="1:21" x14ac:dyDescent="0.2">
      <c r="A295" s="26"/>
      <c r="B295" s="26"/>
      <c r="C295" s="26"/>
      <c r="D295" s="26"/>
      <c r="E295" s="26" t="s">
        <v>877</v>
      </c>
      <c r="F295" s="26" t="s">
        <v>1254</v>
      </c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</row>
    <row r="296" spans="1:21" x14ac:dyDescent="0.2">
      <c r="A296" s="26"/>
      <c r="B296" s="26"/>
      <c r="C296" s="26"/>
      <c r="D296" s="26"/>
      <c r="E296" s="26" t="s">
        <v>886</v>
      </c>
      <c r="F296" s="26" t="s">
        <v>1255</v>
      </c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</row>
    <row r="297" spans="1:21" x14ac:dyDescent="0.2">
      <c r="A297" s="26"/>
      <c r="B297" s="26"/>
      <c r="C297" s="26"/>
      <c r="D297" s="26"/>
      <c r="E297" s="26" t="s">
        <v>895</v>
      </c>
      <c r="F297" s="26" t="s">
        <v>1256</v>
      </c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</row>
    <row r="298" spans="1:21" x14ac:dyDescent="0.2">
      <c r="A298" s="26"/>
      <c r="B298" s="26"/>
      <c r="C298" s="26"/>
      <c r="D298" s="26"/>
      <c r="E298" s="26" t="s">
        <v>904</v>
      </c>
      <c r="F298" s="26" t="s">
        <v>1257</v>
      </c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</row>
    <row r="299" spans="1:21" x14ac:dyDescent="0.2">
      <c r="A299" s="26"/>
      <c r="B299" s="26"/>
      <c r="C299" s="26"/>
      <c r="D299" s="26"/>
      <c r="E299" s="26" t="s">
        <v>913</v>
      </c>
      <c r="F299" s="26" t="s">
        <v>1258</v>
      </c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</row>
    <row r="300" spans="1:21" x14ac:dyDescent="0.2">
      <c r="A300" s="26"/>
      <c r="B300" s="26"/>
      <c r="C300" s="26"/>
      <c r="D300" s="26"/>
      <c r="E300" s="26" t="s">
        <v>922</v>
      </c>
      <c r="F300" s="26" t="s">
        <v>1259</v>
      </c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</row>
    <row r="301" spans="1:21" x14ac:dyDescent="0.2">
      <c r="A301" s="26"/>
      <c r="B301" s="26"/>
      <c r="C301" s="26"/>
      <c r="D301" s="26"/>
      <c r="E301" s="26" t="s">
        <v>931</v>
      </c>
      <c r="F301" s="26" t="s">
        <v>1260</v>
      </c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</row>
    <row r="302" spans="1:21" x14ac:dyDescent="0.2">
      <c r="A302" s="26"/>
      <c r="B302" s="26"/>
      <c r="C302" s="26"/>
      <c r="D302" s="26"/>
      <c r="E302" s="26" t="s">
        <v>940</v>
      </c>
      <c r="F302" s="26" t="s">
        <v>1261</v>
      </c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</row>
    <row r="303" spans="1:21" x14ac:dyDescent="0.2">
      <c r="A303" s="26"/>
      <c r="B303" s="26"/>
      <c r="C303" s="26"/>
      <c r="D303" s="26"/>
      <c r="E303" s="26" t="s">
        <v>949</v>
      </c>
      <c r="F303" s="26" t="s">
        <v>1262</v>
      </c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</row>
    <row r="304" spans="1:21" x14ac:dyDescent="0.2">
      <c r="A304" s="26"/>
      <c r="B304" s="26"/>
      <c r="C304" s="26"/>
      <c r="D304" s="26"/>
      <c r="E304" s="26" t="s">
        <v>958</v>
      </c>
      <c r="F304" s="26" t="s">
        <v>1263</v>
      </c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</row>
    <row r="305" spans="1:21" x14ac:dyDescent="0.2">
      <c r="A305" s="26"/>
      <c r="B305" s="26"/>
      <c r="C305" s="26"/>
      <c r="D305" s="26"/>
      <c r="E305" s="26" t="s">
        <v>967</v>
      </c>
      <c r="F305" s="26" t="s">
        <v>1264</v>
      </c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</row>
    <row r="306" spans="1:21" x14ac:dyDescent="0.2">
      <c r="A306" s="26"/>
      <c r="B306" s="26"/>
      <c r="C306" s="26"/>
      <c r="D306" s="26"/>
      <c r="E306" s="26" t="s">
        <v>976</v>
      </c>
      <c r="F306" s="26" t="s">
        <v>1265</v>
      </c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</row>
    <row r="307" spans="1:21" x14ac:dyDescent="0.2">
      <c r="A307" s="26"/>
      <c r="B307" s="26"/>
      <c r="C307" s="26"/>
      <c r="D307" s="26"/>
      <c r="E307" s="26" t="s">
        <v>985</v>
      </c>
      <c r="F307" s="26" t="s">
        <v>1266</v>
      </c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</row>
    <row r="308" spans="1:21" x14ac:dyDescent="0.2">
      <c r="A308" s="26"/>
      <c r="B308" s="26"/>
      <c r="C308" s="26"/>
      <c r="D308" s="26"/>
      <c r="E308" s="26" t="s">
        <v>994</v>
      </c>
      <c r="F308" s="26" t="s">
        <v>1267</v>
      </c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</row>
    <row r="309" spans="1:21" x14ac:dyDescent="0.2">
      <c r="A309" s="26"/>
      <c r="B309" s="26"/>
      <c r="C309" s="26"/>
      <c r="D309" s="26"/>
      <c r="E309" s="26" t="s">
        <v>1003</v>
      </c>
      <c r="F309" s="26" t="s">
        <v>1268</v>
      </c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</row>
    <row r="310" spans="1:21" x14ac:dyDescent="0.2">
      <c r="A310" s="26"/>
      <c r="B310" s="26"/>
      <c r="C310" s="26"/>
      <c r="D310" s="26"/>
      <c r="E310" s="26" t="s">
        <v>1012</v>
      </c>
      <c r="F310" s="26" t="s">
        <v>1269</v>
      </c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</row>
    <row r="311" spans="1:21" x14ac:dyDescent="0.2">
      <c r="A311" s="26"/>
      <c r="B311" s="26"/>
      <c r="C311" s="26"/>
      <c r="D311" s="26"/>
      <c r="E311" s="26" t="s">
        <v>1021</v>
      </c>
      <c r="F311" s="26" t="s">
        <v>1270</v>
      </c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</row>
    <row r="312" spans="1:21" x14ac:dyDescent="0.2">
      <c r="A312" s="26"/>
      <c r="B312" s="26"/>
      <c r="C312" s="26"/>
      <c r="D312" s="26"/>
      <c r="E312" s="26" t="s">
        <v>1030</v>
      </c>
      <c r="F312" s="26" t="s">
        <v>1271</v>
      </c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</row>
    <row r="313" spans="1:21" x14ac:dyDescent="0.2">
      <c r="A313" s="26"/>
      <c r="B313" s="26"/>
      <c r="C313" s="26"/>
      <c r="D313" s="26"/>
      <c r="E313" s="26" t="s">
        <v>1039</v>
      </c>
      <c r="F313" s="26" t="s">
        <v>1272</v>
      </c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</row>
    <row r="314" spans="1:21" x14ac:dyDescent="0.2">
      <c r="A314" s="26"/>
      <c r="B314" s="26"/>
      <c r="C314" s="26"/>
      <c r="D314" s="26"/>
      <c r="E314" s="26" t="s">
        <v>1048</v>
      </c>
      <c r="F314" s="26" t="s">
        <v>1273</v>
      </c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</row>
    <row r="315" spans="1:21" x14ac:dyDescent="0.2">
      <c r="A315" s="26"/>
      <c r="B315" s="26"/>
      <c r="C315" s="26"/>
      <c r="D315" s="26"/>
      <c r="E315" s="26" t="s">
        <v>1057</v>
      </c>
      <c r="F315" s="26" t="s">
        <v>1274</v>
      </c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</row>
    <row r="316" spans="1:21" x14ac:dyDescent="0.2">
      <c r="A316" s="26"/>
      <c r="B316" s="26"/>
      <c r="C316" s="26"/>
      <c r="D316" s="26"/>
      <c r="E316" s="26" t="s">
        <v>215</v>
      </c>
      <c r="F316" s="26" t="s">
        <v>1275</v>
      </c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</row>
    <row r="317" spans="1:21" x14ac:dyDescent="0.2">
      <c r="A317" s="26"/>
      <c r="B317" s="26"/>
      <c r="C317" s="26"/>
      <c r="D317" s="26"/>
      <c r="E317" s="26" t="s">
        <v>225</v>
      </c>
      <c r="F317" s="26" t="s">
        <v>1276</v>
      </c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</row>
    <row r="318" spans="1:21" x14ac:dyDescent="0.2">
      <c r="A318" s="26"/>
      <c r="B318" s="26"/>
      <c r="C318" s="26"/>
      <c r="D318" s="26"/>
      <c r="E318" s="26" t="s">
        <v>234</v>
      </c>
      <c r="F318" s="26" t="s">
        <v>1277</v>
      </c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</row>
    <row r="319" spans="1:21" x14ac:dyDescent="0.2">
      <c r="A319" s="26"/>
      <c r="B319" s="26"/>
      <c r="C319" s="26"/>
      <c r="D319" s="26"/>
      <c r="E319" s="26" t="s">
        <v>243</v>
      </c>
      <c r="F319" s="26" t="s">
        <v>1278</v>
      </c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</row>
    <row r="320" spans="1:21" x14ac:dyDescent="0.2">
      <c r="A320" s="26"/>
      <c r="B320" s="26"/>
      <c r="C320" s="26"/>
      <c r="D320" s="26"/>
      <c r="E320" s="26" t="s">
        <v>252</v>
      </c>
      <c r="F320" s="26" t="s">
        <v>1279</v>
      </c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</row>
    <row r="321" spans="1:21" x14ac:dyDescent="0.2">
      <c r="A321" s="26"/>
      <c r="B321" s="26"/>
      <c r="C321" s="26"/>
      <c r="D321" s="26"/>
      <c r="E321" s="26" t="s">
        <v>262</v>
      </c>
      <c r="F321" s="26" t="s">
        <v>1280</v>
      </c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</row>
    <row r="322" spans="1:21" x14ac:dyDescent="0.2">
      <c r="A322" s="26"/>
      <c r="B322" s="26"/>
      <c r="C322" s="26"/>
      <c r="D322" s="26"/>
      <c r="E322" s="26" t="s">
        <v>270</v>
      </c>
      <c r="F322" s="26" t="s">
        <v>1281</v>
      </c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</row>
    <row r="323" spans="1:21" x14ac:dyDescent="0.2">
      <c r="A323" s="26"/>
      <c r="B323" s="26"/>
      <c r="C323" s="26"/>
      <c r="D323" s="26"/>
      <c r="E323" s="26" t="s">
        <v>278</v>
      </c>
      <c r="F323" s="26" t="s">
        <v>1282</v>
      </c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</row>
    <row r="324" spans="1:21" x14ac:dyDescent="0.2">
      <c r="A324" s="26"/>
      <c r="B324" s="26"/>
      <c r="C324" s="26"/>
      <c r="D324" s="26"/>
      <c r="E324" s="26" t="s">
        <v>286</v>
      </c>
      <c r="F324" s="26" t="s">
        <v>1283</v>
      </c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</row>
    <row r="325" spans="1:21" x14ac:dyDescent="0.2">
      <c r="A325" s="26"/>
      <c r="B325" s="26"/>
      <c r="C325" s="26"/>
      <c r="D325" s="26"/>
      <c r="E325" s="26" t="s">
        <v>294</v>
      </c>
      <c r="F325" s="26" t="s">
        <v>1284</v>
      </c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</row>
    <row r="326" spans="1:21" x14ac:dyDescent="0.2">
      <c r="A326" s="26"/>
      <c r="B326" s="26"/>
      <c r="C326" s="26"/>
      <c r="D326" s="26"/>
      <c r="E326" s="26" t="s">
        <v>302</v>
      </c>
      <c r="F326" s="26" t="s">
        <v>1285</v>
      </c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</row>
    <row r="327" spans="1:21" x14ac:dyDescent="0.2">
      <c r="A327" s="26"/>
      <c r="B327" s="26"/>
      <c r="C327" s="26"/>
      <c r="D327" s="26"/>
      <c r="E327" s="26" t="s">
        <v>310</v>
      </c>
      <c r="F327" s="26" t="s">
        <v>1286</v>
      </c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</row>
    <row r="328" spans="1:21" x14ac:dyDescent="0.2">
      <c r="A328" s="26"/>
      <c r="B328" s="26"/>
      <c r="C328" s="26"/>
      <c r="D328" s="26"/>
      <c r="E328" s="26" t="s">
        <v>318</v>
      </c>
      <c r="F328" s="26" t="s">
        <v>1287</v>
      </c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</row>
    <row r="329" spans="1:21" x14ac:dyDescent="0.2">
      <c r="A329" s="26"/>
      <c r="B329" s="26"/>
      <c r="C329" s="26"/>
      <c r="D329" s="26"/>
      <c r="E329" s="26" t="s">
        <v>326</v>
      </c>
      <c r="F329" s="26" t="s">
        <v>1288</v>
      </c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</row>
    <row r="330" spans="1:21" x14ac:dyDescent="0.2">
      <c r="A330" s="26"/>
      <c r="B330" s="26"/>
      <c r="C330" s="26"/>
      <c r="D330" s="26"/>
      <c r="E330" s="26" t="s">
        <v>334</v>
      </c>
      <c r="F330" s="26" t="s">
        <v>1289</v>
      </c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</row>
    <row r="331" spans="1:21" x14ac:dyDescent="0.2">
      <c r="A331" s="26"/>
      <c r="B331" s="26"/>
      <c r="C331" s="26"/>
      <c r="D331" s="26"/>
      <c r="E331" s="26" t="s">
        <v>342</v>
      </c>
      <c r="F331" s="26" t="s">
        <v>1290</v>
      </c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</row>
    <row r="332" spans="1:21" x14ac:dyDescent="0.2">
      <c r="A332" s="26"/>
      <c r="B332" s="26"/>
      <c r="C332" s="26"/>
      <c r="D332" s="26"/>
      <c r="E332" s="26" t="s">
        <v>350</v>
      </c>
      <c r="F332" s="26" t="s">
        <v>1291</v>
      </c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</row>
    <row r="333" spans="1:21" x14ac:dyDescent="0.2">
      <c r="A333" s="26"/>
      <c r="B333" s="26"/>
      <c r="C333" s="26"/>
      <c r="D333" s="26"/>
      <c r="E333" s="26" t="s">
        <v>358</v>
      </c>
      <c r="F333" s="26" t="s">
        <v>1292</v>
      </c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</row>
    <row r="334" spans="1:21" x14ac:dyDescent="0.2">
      <c r="A334" s="26"/>
      <c r="B334" s="26"/>
      <c r="C334" s="26"/>
      <c r="D334" s="26"/>
      <c r="E334" s="26" t="s">
        <v>366</v>
      </c>
      <c r="F334" s="26" t="s">
        <v>1293</v>
      </c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</row>
    <row r="335" spans="1:21" x14ac:dyDescent="0.2">
      <c r="A335" s="26"/>
      <c r="B335" s="26"/>
      <c r="C335" s="26"/>
      <c r="D335" s="26"/>
      <c r="E335" s="26" t="s">
        <v>374</v>
      </c>
      <c r="F335" s="26" t="s">
        <v>1294</v>
      </c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</row>
    <row r="336" spans="1:21" x14ac:dyDescent="0.2">
      <c r="A336" s="26"/>
      <c r="B336" s="26"/>
      <c r="C336" s="26"/>
      <c r="D336" s="26"/>
      <c r="E336" s="26" t="s">
        <v>383</v>
      </c>
      <c r="F336" s="26" t="s">
        <v>1295</v>
      </c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</row>
    <row r="337" spans="1:21" x14ac:dyDescent="0.2">
      <c r="A337" s="26"/>
      <c r="B337" s="26"/>
      <c r="C337" s="26"/>
      <c r="D337" s="26"/>
      <c r="E337" s="26" t="s">
        <v>392</v>
      </c>
      <c r="F337" s="26" t="s">
        <v>1296</v>
      </c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</row>
    <row r="338" spans="1:21" x14ac:dyDescent="0.2">
      <c r="A338" s="26"/>
      <c r="B338" s="26"/>
      <c r="C338" s="26"/>
      <c r="D338" s="26"/>
      <c r="E338" s="26" t="s">
        <v>401</v>
      </c>
      <c r="F338" s="26" t="s">
        <v>1297</v>
      </c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</row>
    <row r="339" spans="1:21" x14ac:dyDescent="0.2">
      <c r="A339" s="26"/>
      <c r="B339" s="26"/>
      <c r="C339" s="26"/>
      <c r="D339" s="26"/>
      <c r="E339" s="26" t="s">
        <v>410</v>
      </c>
      <c r="F339" s="26" t="s">
        <v>1298</v>
      </c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</row>
    <row r="340" spans="1:21" x14ac:dyDescent="0.2">
      <c r="A340" s="26"/>
      <c r="B340" s="26"/>
      <c r="C340" s="26"/>
      <c r="D340" s="26"/>
      <c r="E340" s="26" t="s">
        <v>419</v>
      </c>
      <c r="F340" s="26" t="s">
        <v>1299</v>
      </c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</row>
    <row r="341" spans="1:21" x14ac:dyDescent="0.2">
      <c r="A341" s="26"/>
      <c r="B341" s="26"/>
      <c r="C341" s="26"/>
      <c r="D341" s="26"/>
      <c r="E341" s="26" t="s">
        <v>428</v>
      </c>
      <c r="F341" s="26" t="s">
        <v>1300</v>
      </c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</row>
    <row r="342" spans="1:21" x14ac:dyDescent="0.2">
      <c r="A342" s="26"/>
      <c r="B342" s="26"/>
      <c r="C342" s="26"/>
      <c r="D342" s="26"/>
      <c r="E342" s="26" t="s">
        <v>437</v>
      </c>
      <c r="F342" s="26" t="s">
        <v>1301</v>
      </c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</row>
    <row r="343" spans="1:21" x14ac:dyDescent="0.2">
      <c r="A343" s="26"/>
      <c r="B343" s="26"/>
      <c r="C343" s="26"/>
      <c r="D343" s="26"/>
      <c r="E343" s="26" t="s">
        <v>446</v>
      </c>
      <c r="F343" s="26" t="s">
        <v>1302</v>
      </c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</row>
    <row r="344" spans="1:21" x14ac:dyDescent="0.2">
      <c r="A344" s="26"/>
      <c r="B344" s="26"/>
      <c r="C344" s="26"/>
      <c r="D344" s="26"/>
      <c r="E344" s="26" t="s">
        <v>455</v>
      </c>
      <c r="F344" s="26" t="s">
        <v>1303</v>
      </c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</row>
    <row r="345" spans="1:21" x14ac:dyDescent="0.2">
      <c r="A345" s="26"/>
      <c r="B345" s="26"/>
      <c r="C345" s="26"/>
      <c r="D345" s="26"/>
      <c r="E345" s="26" t="s">
        <v>464</v>
      </c>
      <c r="F345" s="26" t="s">
        <v>1304</v>
      </c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</row>
    <row r="346" spans="1:21" x14ac:dyDescent="0.2">
      <c r="A346" s="26"/>
      <c r="B346" s="26"/>
      <c r="C346" s="26"/>
      <c r="D346" s="26"/>
      <c r="E346" s="26" t="s">
        <v>473</v>
      </c>
      <c r="F346" s="26" t="s">
        <v>1305</v>
      </c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</row>
    <row r="347" spans="1:21" x14ac:dyDescent="0.2">
      <c r="A347" s="26"/>
      <c r="B347" s="26"/>
      <c r="C347" s="26"/>
      <c r="D347" s="26"/>
      <c r="E347" s="26" t="s">
        <v>482</v>
      </c>
      <c r="F347" s="26" t="s">
        <v>1306</v>
      </c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</row>
    <row r="348" spans="1:21" x14ac:dyDescent="0.2">
      <c r="A348" s="26"/>
      <c r="B348" s="26"/>
      <c r="C348" s="26"/>
      <c r="D348" s="26"/>
      <c r="E348" s="26" t="s">
        <v>491</v>
      </c>
      <c r="F348" s="26" t="s">
        <v>1307</v>
      </c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</row>
    <row r="349" spans="1:21" x14ac:dyDescent="0.2">
      <c r="A349" s="26"/>
      <c r="B349" s="26"/>
      <c r="C349" s="26"/>
      <c r="D349" s="26"/>
      <c r="E349" s="26" t="s">
        <v>500</v>
      </c>
      <c r="F349" s="26" t="s">
        <v>1308</v>
      </c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</row>
    <row r="350" spans="1:21" x14ac:dyDescent="0.2">
      <c r="A350" s="26"/>
      <c r="B350" s="26"/>
      <c r="C350" s="26"/>
      <c r="D350" s="26"/>
      <c r="E350" s="26" t="s">
        <v>509</v>
      </c>
      <c r="F350" s="26" t="s">
        <v>1309</v>
      </c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</row>
    <row r="351" spans="1:21" x14ac:dyDescent="0.2">
      <c r="A351" s="26"/>
      <c r="B351" s="26"/>
      <c r="C351" s="26"/>
      <c r="D351" s="26"/>
      <c r="E351" s="26" t="s">
        <v>518</v>
      </c>
      <c r="F351" s="26" t="s">
        <v>1310</v>
      </c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</row>
    <row r="352" spans="1:21" x14ac:dyDescent="0.2">
      <c r="A352" s="26"/>
      <c r="B352" s="26"/>
      <c r="C352" s="26"/>
      <c r="D352" s="26"/>
      <c r="E352" s="26" t="s">
        <v>527</v>
      </c>
      <c r="F352" s="26" t="s">
        <v>1311</v>
      </c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</row>
    <row r="353" spans="1:21" x14ac:dyDescent="0.2">
      <c r="A353" s="26"/>
      <c r="B353" s="26"/>
      <c r="C353" s="26"/>
      <c r="D353" s="26"/>
      <c r="E353" s="26" t="s">
        <v>536</v>
      </c>
      <c r="F353" s="26" t="s">
        <v>1312</v>
      </c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</row>
    <row r="354" spans="1:21" x14ac:dyDescent="0.2">
      <c r="A354" s="26"/>
      <c r="B354" s="26"/>
      <c r="C354" s="26"/>
      <c r="D354" s="26"/>
      <c r="E354" s="26" t="s">
        <v>545</v>
      </c>
      <c r="F354" s="26" t="s">
        <v>1313</v>
      </c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</row>
    <row r="355" spans="1:21" x14ac:dyDescent="0.2">
      <c r="A355" s="26"/>
      <c r="B355" s="26"/>
      <c r="C355" s="26"/>
      <c r="D355" s="26"/>
      <c r="E355" s="26" t="s">
        <v>554</v>
      </c>
      <c r="F355" s="26" t="s">
        <v>1314</v>
      </c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</row>
    <row r="356" spans="1:21" x14ac:dyDescent="0.2">
      <c r="A356" s="26"/>
      <c r="B356" s="26"/>
      <c r="C356" s="26"/>
      <c r="D356" s="26"/>
      <c r="E356" s="26" t="s">
        <v>563</v>
      </c>
      <c r="F356" s="26" t="s">
        <v>1315</v>
      </c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</row>
    <row r="357" spans="1:21" x14ac:dyDescent="0.2">
      <c r="A357" s="26"/>
      <c r="B357" s="26"/>
      <c r="C357" s="26"/>
      <c r="D357" s="26"/>
      <c r="E357" s="26" t="s">
        <v>572</v>
      </c>
      <c r="F357" s="26" t="s">
        <v>1316</v>
      </c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</row>
    <row r="358" spans="1:21" x14ac:dyDescent="0.2">
      <c r="A358" s="26"/>
      <c r="B358" s="26"/>
      <c r="C358" s="26"/>
      <c r="D358" s="26"/>
      <c r="E358" s="26" t="s">
        <v>581</v>
      </c>
      <c r="F358" s="26" t="s">
        <v>1317</v>
      </c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</row>
    <row r="359" spans="1:21" x14ac:dyDescent="0.2">
      <c r="A359" s="26"/>
      <c r="B359" s="26"/>
      <c r="C359" s="26"/>
      <c r="D359" s="26"/>
      <c r="E359" s="26" t="s">
        <v>590</v>
      </c>
      <c r="F359" s="26" t="s">
        <v>1318</v>
      </c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</row>
    <row r="360" spans="1:21" x14ac:dyDescent="0.2">
      <c r="A360" s="26"/>
      <c r="B360" s="26"/>
      <c r="C360" s="26"/>
      <c r="D360" s="26"/>
      <c r="E360" s="26" t="s">
        <v>599</v>
      </c>
      <c r="F360" s="26" t="s">
        <v>1319</v>
      </c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</row>
    <row r="361" spans="1:21" x14ac:dyDescent="0.2">
      <c r="A361" s="26"/>
      <c r="B361" s="26"/>
      <c r="C361" s="26"/>
      <c r="D361" s="26"/>
      <c r="E361" s="26" t="s">
        <v>608</v>
      </c>
      <c r="F361" s="26" t="s">
        <v>1320</v>
      </c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</row>
    <row r="362" spans="1:21" x14ac:dyDescent="0.2">
      <c r="A362" s="26"/>
      <c r="B362" s="26"/>
      <c r="C362" s="26"/>
      <c r="D362" s="26"/>
      <c r="E362" s="26" t="s">
        <v>617</v>
      </c>
      <c r="F362" s="26" t="s">
        <v>1321</v>
      </c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</row>
    <row r="363" spans="1:21" x14ac:dyDescent="0.2">
      <c r="A363" s="26"/>
      <c r="B363" s="26"/>
      <c r="C363" s="26"/>
      <c r="D363" s="26"/>
      <c r="E363" s="26" t="s">
        <v>626</v>
      </c>
      <c r="F363" s="26" t="s">
        <v>1322</v>
      </c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</row>
    <row r="364" spans="1:21" x14ac:dyDescent="0.2">
      <c r="A364" s="26"/>
      <c r="B364" s="26"/>
      <c r="C364" s="26"/>
      <c r="D364" s="26"/>
      <c r="E364" s="26" t="s">
        <v>635</v>
      </c>
      <c r="F364" s="26" t="s">
        <v>1323</v>
      </c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</row>
    <row r="365" spans="1:21" x14ac:dyDescent="0.2">
      <c r="A365" s="26"/>
      <c r="B365" s="26"/>
      <c r="C365" s="26"/>
      <c r="D365" s="26"/>
      <c r="E365" s="26" t="s">
        <v>644</v>
      </c>
      <c r="F365" s="26" t="s">
        <v>1324</v>
      </c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</row>
    <row r="366" spans="1:21" x14ac:dyDescent="0.2">
      <c r="A366" s="26"/>
      <c r="B366" s="26"/>
      <c r="C366" s="26"/>
      <c r="D366" s="26"/>
      <c r="E366" s="26" t="s">
        <v>653</v>
      </c>
      <c r="F366" s="26" t="s">
        <v>1325</v>
      </c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</row>
    <row r="367" spans="1:21" x14ac:dyDescent="0.2">
      <c r="A367" s="26"/>
      <c r="B367" s="26"/>
      <c r="C367" s="26"/>
      <c r="D367" s="26"/>
      <c r="E367" s="26" t="s">
        <v>662</v>
      </c>
      <c r="F367" s="26" t="s">
        <v>1326</v>
      </c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</row>
    <row r="368" spans="1:21" x14ac:dyDescent="0.2">
      <c r="A368" s="26"/>
      <c r="B368" s="26"/>
      <c r="C368" s="26"/>
      <c r="D368" s="26"/>
      <c r="E368" s="26" t="s">
        <v>671</v>
      </c>
      <c r="F368" s="26" t="s">
        <v>1327</v>
      </c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</row>
    <row r="369" spans="1:21" x14ac:dyDescent="0.2">
      <c r="A369" s="26"/>
      <c r="B369" s="26"/>
      <c r="C369" s="26"/>
      <c r="D369" s="26"/>
      <c r="E369" s="26" t="s">
        <v>680</v>
      </c>
      <c r="F369" s="26" t="s">
        <v>1328</v>
      </c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</row>
    <row r="370" spans="1:21" x14ac:dyDescent="0.2">
      <c r="A370" s="26"/>
      <c r="B370" s="26"/>
      <c r="C370" s="26"/>
      <c r="D370" s="26"/>
      <c r="E370" s="26" t="s">
        <v>689</v>
      </c>
      <c r="F370" s="26" t="s">
        <v>1329</v>
      </c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</row>
    <row r="371" spans="1:21" x14ac:dyDescent="0.2">
      <c r="A371" s="26"/>
      <c r="B371" s="26"/>
      <c r="C371" s="26"/>
      <c r="D371" s="26"/>
      <c r="E371" s="26" t="s">
        <v>698</v>
      </c>
      <c r="F371" s="26" t="s">
        <v>1330</v>
      </c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</row>
    <row r="372" spans="1:21" x14ac:dyDescent="0.2">
      <c r="A372" s="26"/>
      <c r="B372" s="26"/>
      <c r="C372" s="26"/>
      <c r="D372" s="26"/>
      <c r="E372" s="26" t="s">
        <v>707</v>
      </c>
      <c r="F372" s="26" t="s">
        <v>1331</v>
      </c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</row>
    <row r="373" spans="1:21" x14ac:dyDescent="0.2">
      <c r="A373" s="26"/>
      <c r="B373" s="26"/>
      <c r="C373" s="26"/>
      <c r="D373" s="26"/>
      <c r="E373" s="26" t="s">
        <v>716</v>
      </c>
      <c r="F373" s="26" t="s">
        <v>1332</v>
      </c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</row>
    <row r="374" spans="1:21" x14ac:dyDescent="0.2">
      <c r="A374" s="26"/>
      <c r="B374" s="26"/>
      <c r="C374" s="26"/>
      <c r="D374" s="26"/>
      <c r="E374" s="26" t="s">
        <v>725</v>
      </c>
      <c r="F374" s="26" t="s">
        <v>1333</v>
      </c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</row>
    <row r="375" spans="1:21" x14ac:dyDescent="0.2">
      <c r="A375" s="26"/>
      <c r="B375" s="26"/>
      <c r="C375" s="26"/>
      <c r="D375" s="26"/>
      <c r="E375" s="26" t="s">
        <v>734</v>
      </c>
      <c r="F375" s="26" t="s">
        <v>1334</v>
      </c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</row>
    <row r="376" spans="1:21" x14ac:dyDescent="0.2">
      <c r="A376" s="26"/>
      <c r="B376" s="26"/>
      <c r="C376" s="26"/>
      <c r="D376" s="26"/>
      <c r="E376" s="26" t="s">
        <v>743</v>
      </c>
      <c r="F376" s="26" t="s">
        <v>1335</v>
      </c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</row>
    <row r="377" spans="1:21" x14ac:dyDescent="0.2">
      <c r="A377" s="26"/>
      <c r="B377" s="26"/>
      <c r="C377" s="26"/>
      <c r="D377" s="26"/>
      <c r="E377" s="26" t="s">
        <v>752</v>
      </c>
      <c r="F377" s="26" t="s">
        <v>1336</v>
      </c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</row>
    <row r="378" spans="1:21" x14ac:dyDescent="0.2">
      <c r="A378" s="26"/>
      <c r="B378" s="26"/>
      <c r="C378" s="26"/>
      <c r="D378" s="26"/>
      <c r="E378" s="26" t="s">
        <v>761</v>
      </c>
      <c r="F378" s="26" t="s">
        <v>1337</v>
      </c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</row>
    <row r="379" spans="1:21" x14ac:dyDescent="0.2">
      <c r="A379" s="26"/>
      <c r="B379" s="26"/>
      <c r="C379" s="26"/>
      <c r="D379" s="26"/>
      <c r="E379" s="26" t="s">
        <v>770</v>
      </c>
      <c r="F379" s="26" t="s">
        <v>1338</v>
      </c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</row>
    <row r="380" spans="1:21" x14ac:dyDescent="0.2">
      <c r="A380" s="26"/>
      <c r="B380" s="26"/>
      <c r="C380" s="26"/>
      <c r="D380" s="26"/>
      <c r="E380" s="26" t="s">
        <v>779</v>
      </c>
      <c r="F380" s="26" t="s">
        <v>1339</v>
      </c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</row>
    <row r="381" spans="1:21" x14ac:dyDescent="0.2">
      <c r="A381" s="26"/>
      <c r="B381" s="26"/>
      <c r="C381" s="26"/>
      <c r="D381" s="26"/>
      <c r="E381" s="26" t="s">
        <v>788</v>
      </c>
      <c r="F381" s="26" t="s">
        <v>1340</v>
      </c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</row>
    <row r="382" spans="1:21" x14ac:dyDescent="0.2">
      <c r="A382" s="26"/>
      <c r="B382" s="26"/>
      <c r="C382" s="26"/>
      <c r="D382" s="26"/>
      <c r="E382" s="26" t="s">
        <v>797</v>
      </c>
      <c r="F382" s="26" t="s">
        <v>1341</v>
      </c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</row>
    <row r="383" spans="1:21" x14ac:dyDescent="0.2">
      <c r="A383" s="26"/>
      <c r="B383" s="26"/>
      <c r="C383" s="26"/>
      <c r="D383" s="26"/>
      <c r="E383" s="26" t="s">
        <v>806</v>
      </c>
      <c r="F383" s="26" t="s">
        <v>1342</v>
      </c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</row>
    <row r="384" spans="1:21" x14ac:dyDescent="0.2">
      <c r="A384" s="26"/>
      <c r="B384" s="26"/>
      <c r="C384" s="26"/>
      <c r="D384" s="26"/>
      <c r="E384" s="26" t="s">
        <v>815</v>
      </c>
      <c r="F384" s="26" t="s">
        <v>1343</v>
      </c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</row>
    <row r="385" spans="1:21" x14ac:dyDescent="0.2">
      <c r="A385" s="26"/>
      <c r="B385" s="26"/>
      <c r="C385" s="26"/>
      <c r="D385" s="26"/>
      <c r="E385" s="26" t="s">
        <v>824</v>
      </c>
      <c r="F385" s="26" t="s">
        <v>1344</v>
      </c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</row>
    <row r="386" spans="1:21" x14ac:dyDescent="0.2">
      <c r="A386" s="26"/>
      <c r="B386" s="26"/>
      <c r="C386" s="26"/>
      <c r="D386" s="26"/>
      <c r="E386" s="26" t="s">
        <v>833</v>
      </c>
      <c r="F386" s="26" t="s">
        <v>1345</v>
      </c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</row>
    <row r="387" spans="1:21" x14ac:dyDescent="0.2">
      <c r="A387" s="26"/>
      <c r="B387" s="26"/>
      <c r="C387" s="26"/>
      <c r="D387" s="26"/>
      <c r="E387" s="26" t="s">
        <v>842</v>
      </c>
      <c r="F387" s="26" t="s">
        <v>1346</v>
      </c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</row>
    <row r="388" spans="1:21" x14ac:dyDescent="0.2">
      <c r="A388" s="26"/>
      <c r="B388" s="26"/>
      <c r="C388" s="26"/>
      <c r="D388" s="26"/>
      <c r="E388" s="26" t="s">
        <v>851</v>
      </c>
      <c r="F388" s="26" t="s">
        <v>1347</v>
      </c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</row>
    <row r="389" spans="1:21" x14ac:dyDescent="0.2">
      <c r="A389" s="26"/>
      <c r="B389" s="26"/>
      <c r="C389" s="26"/>
      <c r="D389" s="26"/>
      <c r="E389" s="26" t="s">
        <v>860</v>
      </c>
      <c r="F389" s="26" t="s">
        <v>1348</v>
      </c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</row>
    <row r="390" spans="1:21" x14ac:dyDescent="0.2">
      <c r="A390" s="26"/>
      <c r="B390" s="26"/>
      <c r="C390" s="26"/>
      <c r="D390" s="26"/>
      <c r="E390" s="26" t="s">
        <v>869</v>
      </c>
      <c r="F390" s="26" t="s">
        <v>1349</v>
      </c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</row>
    <row r="391" spans="1:21" x14ac:dyDescent="0.2">
      <c r="A391" s="26"/>
      <c r="B391" s="26"/>
      <c r="C391" s="26"/>
      <c r="D391" s="26"/>
      <c r="E391" s="26" t="s">
        <v>878</v>
      </c>
      <c r="F391" s="26" t="s">
        <v>1350</v>
      </c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</row>
    <row r="392" spans="1:21" x14ac:dyDescent="0.2">
      <c r="A392" s="26"/>
      <c r="B392" s="26"/>
      <c r="C392" s="26"/>
      <c r="D392" s="26"/>
      <c r="E392" s="26" t="s">
        <v>887</v>
      </c>
      <c r="F392" s="26" t="s">
        <v>1351</v>
      </c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</row>
    <row r="393" spans="1:21" x14ac:dyDescent="0.2">
      <c r="A393" s="26"/>
      <c r="B393" s="26"/>
      <c r="C393" s="26"/>
      <c r="D393" s="26"/>
      <c r="E393" s="26" t="s">
        <v>896</v>
      </c>
      <c r="F393" s="26" t="s">
        <v>1352</v>
      </c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</row>
    <row r="394" spans="1:21" x14ac:dyDescent="0.2">
      <c r="A394" s="26"/>
      <c r="B394" s="26"/>
      <c r="C394" s="26"/>
      <c r="D394" s="26"/>
      <c r="E394" s="26" t="s">
        <v>905</v>
      </c>
      <c r="F394" s="26" t="s">
        <v>1353</v>
      </c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</row>
    <row r="395" spans="1:21" x14ac:dyDescent="0.2">
      <c r="A395" s="26"/>
      <c r="B395" s="26"/>
      <c r="C395" s="26"/>
      <c r="D395" s="26"/>
      <c r="E395" s="26" t="s">
        <v>914</v>
      </c>
      <c r="F395" s="26" t="s">
        <v>1354</v>
      </c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</row>
    <row r="396" spans="1:21" x14ac:dyDescent="0.2">
      <c r="A396" s="26"/>
      <c r="B396" s="26"/>
      <c r="C396" s="26"/>
      <c r="D396" s="26"/>
      <c r="E396" s="26" t="s">
        <v>923</v>
      </c>
      <c r="F396" s="26" t="s">
        <v>1355</v>
      </c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</row>
    <row r="397" spans="1:21" x14ac:dyDescent="0.2">
      <c r="A397" s="26"/>
      <c r="B397" s="26"/>
      <c r="C397" s="26"/>
      <c r="D397" s="26"/>
      <c r="E397" s="26" t="s">
        <v>932</v>
      </c>
      <c r="F397" s="26" t="s">
        <v>1356</v>
      </c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</row>
    <row r="398" spans="1:21" x14ac:dyDescent="0.2">
      <c r="A398" s="26"/>
      <c r="B398" s="26"/>
      <c r="C398" s="26"/>
      <c r="D398" s="26"/>
      <c r="E398" s="26" t="s">
        <v>941</v>
      </c>
      <c r="F398" s="26" t="s">
        <v>1357</v>
      </c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</row>
    <row r="399" spans="1:21" x14ac:dyDescent="0.2">
      <c r="A399" s="26"/>
      <c r="B399" s="26"/>
      <c r="C399" s="26"/>
      <c r="D399" s="26"/>
      <c r="E399" s="26" t="s">
        <v>950</v>
      </c>
      <c r="F399" s="26" t="s">
        <v>1358</v>
      </c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</row>
    <row r="400" spans="1:21" x14ac:dyDescent="0.2">
      <c r="A400" s="26"/>
      <c r="B400" s="26"/>
      <c r="C400" s="26"/>
      <c r="D400" s="26"/>
      <c r="E400" s="26" t="s">
        <v>959</v>
      </c>
      <c r="F400" s="26" t="s">
        <v>1359</v>
      </c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</row>
    <row r="401" spans="1:21" x14ac:dyDescent="0.2">
      <c r="A401" s="26"/>
      <c r="B401" s="26"/>
      <c r="C401" s="26"/>
      <c r="D401" s="26"/>
      <c r="E401" s="26" t="s">
        <v>968</v>
      </c>
      <c r="F401" s="26" t="s">
        <v>1360</v>
      </c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</row>
    <row r="402" spans="1:21" x14ac:dyDescent="0.2">
      <c r="A402" s="26"/>
      <c r="B402" s="26"/>
      <c r="C402" s="26"/>
      <c r="D402" s="26"/>
      <c r="E402" s="26" t="s">
        <v>977</v>
      </c>
      <c r="F402" s="26" t="s">
        <v>1361</v>
      </c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</row>
    <row r="403" spans="1:21" x14ac:dyDescent="0.2">
      <c r="A403" s="26"/>
      <c r="B403" s="26"/>
      <c r="C403" s="26"/>
      <c r="D403" s="26"/>
      <c r="E403" s="26" t="s">
        <v>986</v>
      </c>
      <c r="F403" s="26" t="s">
        <v>1362</v>
      </c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</row>
    <row r="404" spans="1:21" x14ac:dyDescent="0.2">
      <c r="A404" s="26"/>
      <c r="B404" s="26"/>
      <c r="C404" s="26"/>
      <c r="D404" s="26"/>
      <c r="E404" s="26" t="s">
        <v>995</v>
      </c>
      <c r="F404" s="26" t="s">
        <v>1363</v>
      </c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</row>
    <row r="405" spans="1:21" x14ac:dyDescent="0.2">
      <c r="A405" s="26"/>
      <c r="B405" s="26"/>
      <c r="C405" s="26"/>
      <c r="D405" s="26"/>
      <c r="E405" s="26" t="s">
        <v>1004</v>
      </c>
      <c r="F405" s="26" t="s">
        <v>1364</v>
      </c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</row>
    <row r="406" spans="1:21" x14ac:dyDescent="0.2">
      <c r="A406" s="26"/>
      <c r="B406" s="26"/>
      <c r="C406" s="26"/>
      <c r="D406" s="26"/>
      <c r="E406" s="26" t="s">
        <v>1013</v>
      </c>
      <c r="F406" s="26" t="s">
        <v>1365</v>
      </c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</row>
    <row r="407" spans="1:21" x14ac:dyDescent="0.2">
      <c r="A407" s="26"/>
      <c r="B407" s="26"/>
      <c r="C407" s="26"/>
      <c r="D407" s="26"/>
      <c r="E407" s="26" t="s">
        <v>1022</v>
      </c>
      <c r="F407" s="26" t="s">
        <v>1366</v>
      </c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</row>
    <row r="408" spans="1:21" x14ac:dyDescent="0.2">
      <c r="A408" s="26"/>
      <c r="B408" s="26"/>
      <c r="C408" s="26"/>
      <c r="D408" s="26"/>
      <c r="E408" s="26" t="s">
        <v>1031</v>
      </c>
      <c r="F408" s="26" t="s">
        <v>1367</v>
      </c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</row>
    <row r="409" spans="1:21" x14ac:dyDescent="0.2">
      <c r="A409" s="26"/>
      <c r="B409" s="26"/>
      <c r="C409" s="26"/>
      <c r="D409" s="26"/>
      <c r="E409" s="26" t="s">
        <v>1040</v>
      </c>
      <c r="F409" s="26" t="s">
        <v>1368</v>
      </c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</row>
    <row r="410" spans="1:21" x14ac:dyDescent="0.2">
      <c r="A410" s="26"/>
      <c r="B410" s="26"/>
      <c r="C410" s="26"/>
      <c r="D410" s="26"/>
      <c r="E410" s="26" t="s">
        <v>1049</v>
      </c>
      <c r="F410" s="26" t="s">
        <v>1369</v>
      </c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</row>
    <row r="411" spans="1:21" x14ac:dyDescent="0.2">
      <c r="A411" s="26"/>
      <c r="B411" s="26"/>
      <c r="C411" s="26"/>
      <c r="D411" s="26"/>
      <c r="E411" s="26" t="s">
        <v>1058</v>
      </c>
      <c r="F411" s="26" t="s">
        <v>1370</v>
      </c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</row>
    <row r="412" spans="1:21" x14ac:dyDescent="0.2">
      <c r="A412" s="26"/>
      <c r="B412" s="26"/>
      <c r="C412" s="26"/>
      <c r="D412" s="26"/>
      <c r="E412" s="26" t="s">
        <v>216</v>
      </c>
      <c r="F412" s="26" t="s">
        <v>1371</v>
      </c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</row>
    <row r="413" spans="1:21" x14ac:dyDescent="0.2">
      <c r="A413" s="26"/>
      <c r="B413" s="26"/>
      <c r="C413" s="26"/>
      <c r="D413" s="26"/>
      <c r="E413" s="26" t="s">
        <v>226</v>
      </c>
      <c r="F413" s="26" t="s">
        <v>1372</v>
      </c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</row>
    <row r="414" spans="1:21" x14ac:dyDescent="0.2">
      <c r="A414" s="26"/>
      <c r="B414" s="26"/>
      <c r="C414" s="26"/>
      <c r="D414" s="26"/>
      <c r="E414" s="26" t="s">
        <v>235</v>
      </c>
      <c r="F414" s="26" t="s">
        <v>1373</v>
      </c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</row>
    <row r="415" spans="1:21" x14ac:dyDescent="0.2">
      <c r="A415" s="26"/>
      <c r="B415" s="26"/>
      <c r="C415" s="26"/>
      <c r="D415" s="26"/>
      <c r="E415" s="26" t="s">
        <v>244</v>
      </c>
      <c r="F415" s="26" t="s">
        <v>1374</v>
      </c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</row>
    <row r="416" spans="1:21" x14ac:dyDescent="0.2">
      <c r="A416" s="26"/>
      <c r="B416" s="26"/>
      <c r="C416" s="26"/>
      <c r="D416" s="26"/>
      <c r="E416" s="26" t="s">
        <v>253</v>
      </c>
      <c r="F416" s="26" t="s">
        <v>1375</v>
      </c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</row>
    <row r="417" spans="1:21" x14ac:dyDescent="0.2">
      <c r="A417" s="26"/>
      <c r="B417" s="26"/>
      <c r="C417" s="26"/>
      <c r="D417" s="26"/>
      <c r="E417" s="26" t="s">
        <v>263</v>
      </c>
      <c r="F417" s="26" t="s">
        <v>1376</v>
      </c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</row>
    <row r="418" spans="1:21" x14ac:dyDescent="0.2">
      <c r="A418" s="26"/>
      <c r="B418" s="26"/>
      <c r="C418" s="26"/>
      <c r="D418" s="26"/>
      <c r="E418" s="26" t="s">
        <v>271</v>
      </c>
      <c r="F418" s="26" t="s">
        <v>1377</v>
      </c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</row>
    <row r="419" spans="1:21" x14ac:dyDescent="0.2">
      <c r="A419" s="26"/>
      <c r="B419" s="26"/>
      <c r="C419" s="26"/>
      <c r="D419" s="26"/>
      <c r="E419" s="26" t="s">
        <v>279</v>
      </c>
      <c r="F419" s="26" t="s">
        <v>1378</v>
      </c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</row>
    <row r="420" spans="1:21" x14ac:dyDescent="0.2">
      <c r="A420" s="26"/>
      <c r="B420" s="26"/>
      <c r="C420" s="26"/>
      <c r="D420" s="26"/>
      <c r="E420" s="26" t="s">
        <v>287</v>
      </c>
      <c r="F420" s="26" t="s">
        <v>1379</v>
      </c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</row>
    <row r="421" spans="1:21" x14ac:dyDescent="0.2">
      <c r="A421" s="26"/>
      <c r="B421" s="26"/>
      <c r="C421" s="26"/>
      <c r="D421" s="26"/>
      <c r="E421" s="26" t="s">
        <v>295</v>
      </c>
      <c r="F421" s="26" t="s">
        <v>1380</v>
      </c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</row>
    <row r="422" spans="1:21" x14ac:dyDescent="0.2">
      <c r="A422" s="26"/>
      <c r="B422" s="26"/>
      <c r="C422" s="26"/>
      <c r="D422" s="26"/>
      <c r="E422" s="26" t="s">
        <v>303</v>
      </c>
      <c r="F422" s="26" t="s">
        <v>1381</v>
      </c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</row>
    <row r="423" spans="1:21" x14ac:dyDescent="0.2">
      <c r="A423" s="26"/>
      <c r="B423" s="26"/>
      <c r="C423" s="26"/>
      <c r="D423" s="26"/>
      <c r="E423" s="26" t="s">
        <v>311</v>
      </c>
      <c r="F423" s="26" t="s">
        <v>1382</v>
      </c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</row>
    <row r="424" spans="1:21" x14ac:dyDescent="0.2">
      <c r="A424" s="26"/>
      <c r="B424" s="26"/>
      <c r="C424" s="26"/>
      <c r="D424" s="26"/>
      <c r="E424" s="26" t="s">
        <v>319</v>
      </c>
      <c r="F424" s="26" t="s">
        <v>1383</v>
      </c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</row>
    <row r="425" spans="1:21" x14ac:dyDescent="0.2">
      <c r="A425" s="26"/>
      <c r="B425" s="26"/>
      <c r="C425" s="26"/>
      <c r="D425" s="26"/>
      <c r="E425" s="26" t="s">
        <v>327</v>
      </c>
      <c r="F425" s="26" t="s">
        <v>1384</v>
      </c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</row>
    <row r="426" spans="1:21" x14ac:dyDescent="0.2">
      <c r="A426" s="26"/>
      <c r="B426" s="26"/>
      <c r="C426" s="26"/>
      <c r="D426" s="26"/>
      <c r="E426" s="26" t="s">
        <v>335</v>
      </c>
      <c r="F426" s="26" t="s">
        <v>1385</v>
      </c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</row>
    <row r="427" spans="1:21" x14ac:dyDescent="0.2">
      <c r="A427" s="26"/>
      <c r="B427" s="26"/>
      <c r="C427" s="26"/>
      <c r="D427" s="26"/>
      <c r="E427" s="26" t="s">
        <v>343</v>
      </c>
      <c r="F427" s="26" t="s">
        <v>1386</v>
      </c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</row>
    <row r="428" spans="1:21" x14ac:dyDescent="0.2">
      <c r="A428" s="26"/>
      <c r="B428" s="26"/>
      <c r="C428" s="26"/>
      <c r="D428" s="26"/>
      <c r="E428" s="26" t="s">
        <v>351</v>
      </c>
      <c r="F428" s="26" t="s">
        <v>1387</v>
      </c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</row>
    <row r="429" spans="1:21" x14ac:dyDescent="0.2">
      <c r="A429" s="26"/>
      <c r="B429" s="26"/>
      <c r="C429" s="26"/>
      <c r="D429" s="26"/>
      <c r="E429" s="26" t="s">
        <v>359</v>
      </c>
      <c r="F429" s="26" t="s">
        <v>1388</v>
      </c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</row>
    <row r="430" spans="1:21" x14ac:dyDescent="0.2">
      <c r="A430" s="26"/>
      <c r="B430" s="26"/>
      <c r="C430" s="26"/>
      <c r="D430" s="26"/>
      <c r="E430" s="26" t="s">
        <v>367</v>
      </c>
      <c r="F430" s="26" t="s">
        <v>1389</v>
      </c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</row>
    <row r="431" spans="1:21" x14ac:dyDescent="0.2">
      <c r="A431" s="26"/>
      <c r="B431" s="26"/>
      <c r="C431" s="26"/>
      <c r="D431" s="26"/>
      <c r="E431" s="26" t="s">
        <v>375</v>
      </c>
      <c r="F431" s="26" t="s">
        <v>1390</v>
      </c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</row>
    <row r="432" spans="1:21" x14ac:dyDescent="0.2">
      <c r="A432" s="26"/>
      <c r="B432" s="26"/>
      <c r="C432" s="26"/>
      <c r="D432" s="26"/>
      <c r="E432" s="26" t="s">
        <v>384</v>
      </c>
      <c r="F432" s="26" t="s">
        <v>1391</v>
      </c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</row>
    <row r="433" spans="1:21" x14ac:dyDescent="0.2">
      <c r="A433" s="26"/>
      <c r="B433" s="26"/>
      <c r="C433" s="26"/>
      <c r="D433" s="26"/>
      <c r="E433" s="26" t="s">
        <v>393</v>
      </c>
      <c r="F433" s="26" t="s">
        <v>1392</v>
      </c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</row>
    <row r="434" spans="1:21" x14ac:dyDescent="0.2">
      <c r="A434" s="26"/>
      <c r="B434" s="26"/>
      <c r="C434" s="26"/>
      <c r="D434" s="26"/>
      <c r="E434" s="26" t="s">
        <v>402</v>
      </c>
      <c r="F434" s="26" t="s">
        <v>1393</v>
      </c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</row>
    <row r="435" spans="1:21" x14ac:dyDescent="0.2">
      <c r="A435" s="26"/>
      <c r="B435" s="26"/>
      <c r="C435" s="26"/>
      <c r="D435" s="26"/>
      <c r="E435" s="26" t="s">
        <v>411</v>
      </c>
      <c r="F435" s="26" t="s">
        <v>1394</v>
      </c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</row>
    <row r="436" spans="1:21" x14ac:dyDescent="0.2">
      <c r="A436" s="26"/>
      <c r="B436" s="26"/>
      <c r="C436" s="26"/>
      <c r="D436" s="26"/>
      <c r="E436" s="26" t="s">
        <v>420</v>
      </c>
      <c r="F436" s="26" t="s">
        <v>1395</v>
      </c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</row>
    <row r="437" spans="1:21" x14ac:dyDescent="0.2">
      <c r="A437" s="26"/>
      <c r="B437" s="26"/>
      <c r="C437" s="26"/>
      <c r="D437" s="26"/>
      <c r="E437" s="26" t="s">
        <v>429</v>
      </c>
      <c r="F437" s="26" t="s">
        <v>1396</v>
      </c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</row>
    <row r="438" spans="1:21" x14ac:dyDescent="0.2">
      <c r="A438" s="26"/>
      <c r="B438" s="26"/>
      <c r="C438" s="26"/>
      <c r="D438" s="26"/>
      <c r="E438" s="26" t="s">
        <v>438</v>
      </c>
      <c r="F438" s="26" t="s">
        <v>1397</v>
      </c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</row>
    <row r="439" spans="1:21" x14ac:dyDescent="0.2">
      <c r="A439" s="26"/>
      <c r="B439" s="26"/>
      <c r="C439" s="26"/>
      <c r="D439" s="26"/>
      <c r="E439" s="26" t="s">
        <v>447</v>
      </c>
      <c r="F439" s="26" t="s">
        <v>1398</v>
      </c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</row>
    <row r="440" spans="1:21" x14ac:dyDescent="0.2">
      <c r="A440" s="26"/>
      <c r="B440" s="26"/>
      <c r="C440" s="26"/>
      <c r="D440" s="26"/>
      <c r="E440" s="26" t="s">
        <v>456</v>
      </c>
      <c r="F440" s="26" t="s">
        <v>1399</v>
      </c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</row>
    <row r="441" spans="1:21" x14ac:dyDescent="0.2">
      <c r="A441" s="26"/>
      <c r="B441" s="26"/>
      <c r="C441" s="26"/>
      <c r="D441" s="26"/>
      <c r="E441" s="26" t="s">
        <v>465</v>
      </c>
      <c r="F441" s="26" t="s">
        <v>1400</v>
      </c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</row>
    <row r="442" spans="1:21" x14ac:dyDescent="0.2">
      <c r="A442" s="26"/>
      <c r="B442" s="26"/>
      <c r="C442" s="26"/>
      <c r="D442" s="26"/>
      <c r="E442" s="26" t="s">
        <v>474</v>
      </c>
      <c r="F442" s="26" t="s">
        <v>1401</v>
      </c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</row>
    <row r="443" spans="1:21" x14ac:dyDescent="0.2">
      <c r="A443" s="26"/>
      <c r="B443" s="26"/>
      <c r="C443" s="26"/>
      <c r="D443" s="26"/>
      <c r="E443" s="26" t="s">
        <v>483</v>
      </c>
      <c r="F443" s="26" t="s">
        <v>1402</v>
      </c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</row>
    <row r="444" spans="1:21" x14ac:dyDescent="0.2">
      <c r="A444" s="26"/>
      <c r="B444" s="26"/>
      <c r="C444" s="26"/>
      <c r="D444" s="26"/>
      <c r="E444" s="26" t="s">
        <v>492</v>
      </c>
      <c r="F444" s="26" t="s">
        <v>1403</v>
      </c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</row>
    <row r="445" spans="1:21" x14ac:dyDescent="0.2">
      <c r="A445" s="26"/>
      <c r="B445" s="26"/>
      <c r="C445" s="26"/>
      <c r="D445" s="26"/>
      <c r="E445" s="26" t="s">
        <v>501</v>
      </c>
      <c r="F445" s="26" t="s">
        <v>1404</v>
      </c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</row>
    <row r="446" spans="1:21" x14ac:dyDescent="0.2">
      <c r="A446" s="26"/>
      <c r="B446" s="26"/>
      <c r="C446" s="26"/>
      <c r="D446" s="26"/>
      <c r="E446" s="26" t="s">
        <v>510</v>
      </c>
      <c r="F446" s="26" t="s">
        <v>1405</v>
      </c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</row>
    <row r="447" spans="1:21" x14ac:dyDescent="0.2">
      <c r="A447" s="26"/>
      <c r="B447" s="26"/>
      <c r="C447" s="26"/>
      <c r="D447" s="26"/>
      <c r="E447" s="26" t="s">
        <v>519</v>
      </c>
      <c r="F447" s="26" t="s">
        <v>1406</v>
      </c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</row>
    <row r="448" spans="1:21" x14ac:dyDescent="0.2">
      <c r="A448" s="26"/>
      <c r="B448" s="26"/>
      <c r="C448" s="26"/>
      <c r="D448" s="26"/>
      <c r="E448" s="26" t="s">
        <v>528</v>
      </c>
      <c r="F448" s="26" t="s">
        <v>1407</v>
      </c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</row>
    <row r="449" spans="1:21" x14ac:dyDescent="0.2">
      <c r="A449" s="26"/>
      <c r="B449" s="26"/>
      <c r="C449" s="26"/>
      <c r="D449" s="26"/>
      <c r="E449" s="26" t="s">
        <v>537</v>
      </c>
      <c r="F449" s="26" t="s">
        <v>1408</v>
      </c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</row>
    <row r="450" spans="1:21" x14ac:dyDescent="0.2">
      <c r="A450" s="26"/>
      <c r="B450" s="26"/>
      <c r="C450" s="26"/>
      <c r="D450" s="26"/>
      <c r="E450" s="26" t="s">
        <v>546</v>
      </c>
      <c r="F450" s="26" t="s">
        <v>1409</v>
      </c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</row>
    <row r="451" spans="1:21" x14ac:dyDescent="0.2">
      <c r="A451" s="26"/>
      <c r="B451" s="26"/>
      <c r="C451" s="26"/>
      <c r="D451" s="26"/>
      <c r="E451" s="26" t="s">
        <v>555</v>
      </c>
      <c r="F451" s="26" t="s">
        <v>1410</v>
      </c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</row>
    <row r="452" spans="1:21" x14ac:dyDescent="0.2">
      <c r="A452" s="26"/>
      <c r="B452" s="26"/>
      <c r="C452" s="26"/>
      <c r="D452" s="26"/>
      <c r="E452" s="26" t="s">
        <v>564</v>
      </c>
      <c r="F452" s="26" t="s">
        <v>1411</v>
      </c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</row>
    <row r="453" spans="1:21" x14ac:dyDescent="0.2">
      <c r="A453" s="26"/>
      <c r="B453" s="26"/>
      <c r="C453" s="26"/>
      <c r="D453" s="26"/>
      <c r="E453" s="26" t="s">
        <v>573</v>
      </c>
      <c r="F453" s="26" t="s">
        <v>1412</v>
      </c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</row>
    <row r="454" spans="1:21" x14ac:dyDescent="0.2">
      <c r="A454" s="26"/>
      <c r="B454" s="26"/>
      <c r="C454" s="26"/>
      <c r="D454" s="26"/>
      <c r="E454" s="26" t="s">
        <v>582</v>
      </c>
      <c r="F454" s="26" t="s">
        <v>1413</v>
      </c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</row>
    <row r="455" spans="1:21" x14ac:dyDescent="0.2">
      <c r="A455" s="26"/>
      <c r="B455" s="26"/>
      <c r="C455" s="26"/>
      <c r="D455" s="26"/>
      <c r="E455" s="26" t="s">
        <v>591</v>
      </c>
      <c r="F455" s="26" t="s">
        <v>1414</v>
      </c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</row>
    <row r="456" spans="1:21" x14ac:dyDescent="0.2">
      <c r="A456" s="26"/>
      <c r="B456" s="26"/>
      <c r="C456" s="26"/>
      <c r="D456" s="26"/>
      <c r="E456" s="26" t="s">
        <v>600</v>
      </c>
      <c r="F456" s="26" t="s">
        <v>1415</v>
      </c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</row>
    <row r="457" spans="1:21" x14ac:dyDescent="0.2">
      <c r="A457" s="26"/>
      <c r="B457" s="26"/>
      <c r="C457" s="26"/>
      <c r="D457" s="26"/>
      <c r="E457" s="26" t="s">
        <v>609</v>
      </c>
      <c r="F457" s="26" t="s">
        <v>1416</v>
      </c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</row>
    <row r="458" spans="1:21" x14ac:dyDescent="0.2">
      <c r="A458" s="26"/>
      <c r="B458" s="26"/>
      <c r="C458" s="26"/>
      <c r="D458" s="26"/>
      <c r="E458" s="26" t="s">
        <v>618</v>
      </c>
      <c r="F458" s="26" t="s">
        <v>1417</v>
      </c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</row>
    <row r="459" spans="1:21" x14ac:dyDescent="0.2">
      <c r="A459" s="26"/>
      <c r="B459" s="26"/>
      <c r="C459" s="26"/>
      <c r="D459" s="26"/>
      <c r="E459" s="26" t="s">
        <v>627</v>
      </c>
      <c r="F459" s="26" t="s">
        <v>1418</v>
      </c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</row>
    <row r="460" spans="1:21" x14ac:dyDescent="0.2">
      <c r="A460" s="26"/>
      <c r="B460" s="26"/>
      <c r="C460" s="26"/>
      <c r="D460" s="26"/>
      <c r="E460" s="26" t="s">
        <v>636</v>
      </c>
      <c r="F460" s="26" t="s">
        <v>1419</v>
      </c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</row>
    <row r="461" spans="1:21" x14ac:dyDescent="0.2">
      <c r="A461" s="26"/>
      <c r="B461" s="26"/>
      <c r="C461" s="26"/>
      <c r="D461" s="26"/>
      <c r="E461" s="26" t="s">
        <v>645</v>
      </c>
      <c r="F461" s="26" t="s">
        <v>1420</v>
      </c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</row>
    <row r="462" spans="1:21" x14ac:dyDescent="0.2">
      <c r="A462" s="26"/>
      <c r="B462" s="26"/>
      <c r="C462" s="26"/>
      <c r="D462" s="26"/>
      <c r="E462" s="26" t="s">
        <v>654</v>
      </c>
      <c r="F462" s="26" t="s">
        <v>1421</v>
      </c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</row>
    <row r="463" spans="1:21" x14ac:dyDescent="0.2">
      <c r="A463" s="26"/>
      <c r="B463" s="26"/>
      <c r="C463" s="26"/>
      <c r="D463" s="26"/>
      <c r="E463" s="26" t="s">
        <v>663</v>
      </c>
      <c r="F463" s="26" t="s">
        <v>1422</v>
      </c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</row>
    <row r="464" spans="1:21" x14ac:dyDescent="0.2">
      <c r="A464" s="26"/>
      <c r="B464" s="26"/>
      <c r="C464" s="26"/>
      <c r="D464" s="26"/>
      <c r="E464" s="26" t="s">
        <v>672</v>
      </c>
      <c r="F464" s="26" t="s">
        <v>1423</v>
      </c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</row>
    <row r="465" spans="1:21" x14ac:dyDescent="0.2">
      <c r="A465" s="26"/>
      <c r="B465" s="26"/>
      <c r="C465" s="26"/>
      <c r="D465" s="26"/>
      <c r="E465" s="26" t="s">
        <v>681</v>
      </c>
      <c r="F465" s="26" t="s">
        <v>1424</v>
      </c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</row>
    <row r="466" spans="1:21" x14ac:dyDescent="0.2">
      <c r="A466" s="26"/>
      <c r="B466" s="26"/>
      <c r="C466" s="26"/>
      <c r="D466" s="26"/>
      <c r="E466" s="26" t="s">
        <v>690</v>
      </c>
      <c r="F466" s="26" t="s">
        <v>1425</v>
      </c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</row>
    <row r="467" spans="1:21" x14ac:dyDescent="0.2">
      <c r="A467" s="26"/>
      <c r="B467" s="26"/>
      <c r="C467" s="26"/>
      <c r="D467" s="26"/>
      <c r="E467" s="26" t="s">
        <v>699</v>
      </c>
      <c r="F467" s="26" t="s">
        <v>1426</v>
      </c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</row>
    <row r="468" spans="1:21" x14ac:dyDescent="0.2">
      <c r="A468" s="26"/>
      <c r="B468" s="26"/>
      <c r="C468" s="26"/>
      <c r="D468" s="26"/>
      <c r="E468" s="26" t="s">
        <v>708</v>
      </c>
      <c r="F468" s="26" t="s">
        <v>1427</v>
      </c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</row>
    <row r="469" spans="1:21" x14ac:dyDescent="0.2">
      <c r="A469" s="26"/>
      <c r="B469" s="26"/>
      <c r="C469" s="26"/>
      <c r="D469" s="26"/>
      <c r="E469" s="26" t="s">
        <v>717</v>
      </c>
      <c r="F469" s="26" t="s">
        <v>1428</v>
      </c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</row>
    <row r="470" spans="1:21" x14ac:dyDescent="0.2">
      <c r="A470" s="26"/>
      <c r="B470" s="26"/>
      <c r="C470" s="26"/>
      <c r="D470" s="26"/>
      <c r="E470" s="26" t="s">
        <v>726</v>
      </c>
      <c r="F470" s="26" t="s">
        <v>1429</v>
      </c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</row>
    <row r="471" spans="1:21" x14ac:dyDescent="0.2">
      <c r="A471" s="26"/>
      <c r="B471" s="26"/>
      <c r="C471" s="26"/>
      <c r="D471" s="26"/>
      <c r="E471" s="26" t="s">
        <v>735</v>
      </c>
      <c r="F471" s="26" t="s">
        <v>1430</v>
      </c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</row>
    <row r="472" spans="1:21" x14ac:dyDescent="0.2">
      <c r="A472" s="26"/>
      <c r="B472" s="26"/>
      <c r="C472" s="26"/>
      <c r="D472" s="26"/>
      <c r="E472" s="26" t="s">
        <v>744</v>
      </c>
      <c r="F472" s="26" t="s">
        <v>1431</v>
      </c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</row>
    <row r="473" spans="1:21" x14ac:dyDescent="0.2">
      <c r="A473" s="26"/>
      <c r="B473" s="26"/>
      <c r="C473" s="26"/>
      <c r="D473" s="26"/>
      <c r="E473" s="26" t="s">
        <v>753</v>
      </c>
      <c r="F473" s="26" t="s">
        <v>1432</v>
      </c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</row>
    <row r="474" spans="1:21" x14ac:dyDescent="0.2">
      <c r="A474" s="26"/>
      <c r="B474" s="26"/>
      <c r="C474" s="26"/>
      <c r="D474" s="26"/>
      <c r="E474" s="26" t="s">
        <v>762</v>
      </c>
      <c r="F474" s="26" t="s">
        <v>1433</v>
      </c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</row>
    <row r="475" spans="1:21" x14ac:dyDescent="0.2">
      <c r="A475" s="26"/>
      <c r="B475" s="26"/>
      <c r="C475" s="26"/>
      <c r="D475" s="26"/>
      <c r="E475" s="26" t="s">
        <v>771</v>
      </c>
      <c r="F475" s="26" t="s">
        <v>1434</v>
      </c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</row>
    <row r="476" spans="1:21" x14ac:dyDescent="0.2">
      <c r="A476" s="26"/>
      <c r="B476" s="26"/>
      <c r="C476" s="26"/>
      <c r="D476" s="26"/>
      <c r="E476" s="26" t="s">
        <v>780</v>
      </c>
      <c r="F476" s="26" t="s">
        <v>1435</v>
      </c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</row>
    <row r="477" spans="1:21" x14ac:dyDescent="0.2">
      <c r="A477" s="26"/>
      <c r="B477" s="26"/>
      <c r="C477" s="26"/>
      <c r="D477" s="26"/>
      <c r="E477" s="26" t="s">
        <v>789</v>
      </c>
      <c r="F477" s="26" t="s">
        <v>1436</v>
      </c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</row>
    <row r="478" spans="1:21" x14ac:dyDescent="0.2">
      <c r="A478" s="26"/>
      <c r="B478" s="26"/>
      <c r="C478" s="26"/>
      <c r="D478" s="26"/>
      <c r="E478" s="26" t="s">
        <v>798</v>
      </c>
      <c r="F478" s="26" t="s">
        <v>1437</v>
      </c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</row>
    <row r="479" spans="1:21" x14ac:dyDescent="0.2">
      <c r="A479" s="26"/>
      <c r="B479" s="26"/>
      <c r="C479" s="26"/>
      <c r="D479" s="26"/>
      <c r="E479" s="26" t="s">
        <v>807</v>
      </c>
      <c r="F479" s="26" t="s">
        <v>1438</v>
      </c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</row>
    <row r="480" spans="1:21" x14ac:dyDescent="0.2">
      <c r="A480" s="26"/>
      <c r="B480" s="26"/>
      <c r="C480" s="26"/>
      <c r="D480" s="26"/>
      <c r="E480" s="26" t="s">
        <v>816</v>
      </c>
      <c r="F480" s="26" t="s">
        <v>1439</v>
      </c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</row>
    <row r="481" spans="1:21" x14ac:dyDescent="0.2">
      <c r="A481" s="26"/>
      <c r="B481" s="26"/>
      <c r="C481" s="26"/>
      <c r="D481" s="26"/>
      <c r="E481" s="26" t="s">
        <v>825</v>
      </c>
      <c r="F481" s="26" t="s">
        <v>1440</v>
      </c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</row>
    <row r="482" spans="1:21" x14ac:dyDescent="0.2">
      <c r="A482" s="26"/>
      <c r="B482" s="26"/>
      <c r="C482" s="26"/>
      <c r="D482" s="26"/>
      <c r="E482" s="26" t="s">
        <v>834</v>
      </c>
      <c r="F482" s="26" t="s">
        <v>1441</v>
      </c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</row>
    <row r="483" spans="1:21" x14ac:dyDescent="0.2">
      <c r="A483" s="26"/>
      <c r="B483" s="26"/>
      <c r="C483" s="26"/>
      <c r="D483" s="26"/>
      <c r="E483" s="26" t="s">
        <v>843</v>
      </c>
      <c r="F483" s="26" t="s">
        <v>1442</v>
      </c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</row>
    <row r="484" spans="1:21" x14ac:dyDescent="0.2">
      <c r="A484" s="26"/>
      <c r="B484" s="26"/>
      <c r="C484" s="26"/>
      <c r="D484" s="26"/>
      <c r="E484" s="26" t="s">
        <v>852</v>
      </c>
      <c r="F484" s="26" t="s">
        <v>1443</v>
      </c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</row>
    <row r="485" spans="1:21" x14ac:dyDescent="0.2">
      <c r="A485" s="26"/>
      <c r="B485" s="26"/>
      <c r="C485" s="26"/>
      <c r="D485" s="26"/>
      <c r="E485" s="26" t="s">
        <v>861</v>
      </c>
      <c r="F485" s="26" t="s">
        <v>1444</v>
      </c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</row>
    <row r="486" spans="1:21" x14ac:dyDescent="0.2">
      <c r="A486" s="26"/>
      <c r="B486" s="26"/>
      <c r="C486" s="26"/>
      <c r="D486" s="26"/>
      <c r="E486" s="26" t="s">
        <v>870</v>
      </c>
      <c r="F486" s="26" t="s">
        <v>1445</v>
      </c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</row>
    <row r="487" spans="1:21" x14ac:dyDescent="0.2">
      <c r="A487" s="26"/>
      <c r="B487" s="26"/>
      <c r="C487" s="26"/>
      <c r="D487" s="26"/>
      <c r="E487" s="26" t="s">
        <v>879</v>
      </c>
      <c r="F487" s="26" t="s">
        <v>1446</v>
      </c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</row>
    <row r="488" spans="1:21" x14ac:dyDescent="0.2">
      <c r="A488" s="26"/>
      <c r="B488" s="26"/>
      <c r="C488" s="26"/>
      <c r="D488" s="26"/>
      <c r="E488" s="26" t="s">
        <v>888</v>
      </c>
      <c r="F488" s="26" t="s">
        <v>1447</v>
      </c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</row>
    <row r="489" spans="1:21" x14ac:dyDescent="0.2">
      <c r="A489" s="26"/>
      <c r="B489" s="26"/>
      <c r="C489" s="26"/>
      <c r="D489" s="26"/>
      <c r="E489" s="26" t="s">
        <v>897</v>
      </c>
      <c r="F489" s="26" t="s">
        <v>1448</v>
      </c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</row>
    <row r="490" spans="1:21" x14ac:dyDescent="0.2">
      <c r="A490" s="26"/>
      <c r="B490" s="26"/>
      <c r="C490" s="26"/>
      <c r="D490" s="26"/>
      <c r="E490" s="26" t="s">
        <v>906</v>
      </c>
      <c r="F490" s="26" t="s">
        <v>1449</v>
      </c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</row>
    <row r="491" spans="1:21" x14ac:dyDescent="0.2">
      <c r="A491" s="26"/>
      <c r="B491" s="26"/>
      <c r="C491" s="26"/>
      <c r="D491" s="26"/>
      <c r="E491" s="26" t="s">
        <v>915</v>
      </c>
      <c r="F491" s="26" t="s">
        <v>1450</v>
      </c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</row>
    <row r="492" spans="1:21" x14ac:dyDescent="0.2">
      <c r="A492" s="26"/>
      <c r="B492" s="26"/>
      <c r="C492" s="26"/>
      <c r="D492" s="26"/>
      <c r="E492" s="26" t="s">
        <v>924</v>
      </c>
      <c r="F492" s="26" t="s">
        <v>1451</v>
      </c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</row>
    <row r="493" spans="1:21" x14ac:dyDescent="0.2">
      <c r="A493" s="26"/>
      <c r="B493" s="26"/>
      <c r="C493" s="26"/>
      <c r="D493" s="26"/>
      <c r="E493" s="26" t="s">
        <v>933</v>
      </c>
      <c r="F493" s="26" t="s">
        <v>1452</v>
      </c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</row>
    <row r="494" spans="1:21" x14ac:dyDescent="0.2">
      <c r="A494" s="26"/>
      <c r="B494" s="26"/>
      <c r="C494" s="26"/>
      <c r="D494" s="26"/>
      <c r="E494" s="26" t="s">
        <v>942</v>
      </c>
      <c r="F494" s="26" t="s">
        <v>1453</v>
      </c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</row>
    <row r="495" spans="1:21" x14ac:dyDescent="0.2">
      <c r="A495" s="26"/>
      <c r="B495" s="26"/>
      <c r="C495" s="26"/>
      <c r="D495" s="26"/>
      <c r="E495" s="26" t="s">
        <v>951</v>
      </c>
      <c r="F495" s="26" t="s">
        <v>1454</v>
      </c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</row>
    <row r="496" spans="1:21" x14ac:dyDescent="0.2">
      <c r="A496" s="26"/>
      <c r="B496" s="26"/>
      <c r="C496" s="26"/>
      <c r="D496" s="26"/>
      <c r="E496" s="26" t="s">
        <v>960</v>
      </c>
      <c r="F496" s="26" t="s">
        <v>1455</v>
      </c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</row>
    <row r="497" spans="1:21" x14ac:dyDescent="0.2">
      <c r="A497" s="26"/>
      <c r="B497" s="26"/>
      <c r="C497" s="26"/>
      <c r="D497" s="26"/>
      <c r="E497" s="26" t="s">
        <v>969</v>
      </c>
      <c r="F497" s="26" t="s">
        <v>1456</v>
      </c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</row>
    <row r="498" spans="1:21" x14ac:dyDescent="0.2">
      <c r="A498" s="26"/>
      <c r="B498" s="26"/>
      <c r="C498" s="26"/>
      <c r="D498" s="26"/>
      <c r="E498" s="26" t="s">
        <v>978</v>
      </c>
      <c r="F498" s="26" t="s">
        <v>1457</v>
      </c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</row>
    <row r="499" spans="1:21" x14ac:dyDescent="0.2">
      <c r="A499" s="26"/>
      <c r="B499" s="26"/>
      <c r="C499" s="26"/>
      <c r="D499" s="26"/>
      <c r="E499" s="26" t="s">
        <v>987</v>
      </c>
      <c r="F499" s="26" t="s">
        <v>1458</v>
      </c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</row>
    <row r="500" spans="1:21" x14ac:dyDescent="0.2">
      <c r="A500" s="26"/>
      <c r="B500" s="26"/>
      <c r="C500" s="26"/>
      <c r="D500" s="26"/>
      <c r="E500" s="26" t="s">
        <v>996</v>
      </c>
      <c r="F500" s="26" t="s">
        <v>1459</v>
      </c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</row>
    <row r="501" spans="1:21" x14ac:dyDescent="0.2">
      <c r="A501" s="26"/>
      <c r="B501" s="26"/>
      <c r="C501" s="26"/>
      <c r="D501" s="26"/>
      <c r="E501" s="26" t="s">
        <v>1005</v>
      </c>
      <c r="F501" s="26" t="s">
        <v>1460</v>
      </c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</row>
    <row r="502" spans="1:21" x14ac:dyDescent="0.2">
      <c r="A502" s="26"/>
      <c r="B502" s="26"/>
      <c r="C502" s="26"/>
      <c r="D502" s="26"/>
      <c r="E502" s="26" t="s">
        <v>1014</v>
      </c>
      <c r="F502" s="26" t="s">
        <v>1461</v>
      </c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</row>
    <row r="503" spans="1:21" x14ac:dyDescent="0.2">
      <c r="A503" s="26"/>
      <c r="B503" s="26"/>
      <c r="C503" s="26"/>
      <c r="D503" s="26"/>
      <c r="E503" s="26" t="s">
        <v>1023</v>
      </c>
      <c r="F503" s="26" t="s">
        <v>1462</v>
      </c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</row>
    <row r="504" spans="1:21" x14ac:dyDescent="0.2">
      <c r="A504" s="26"/>
      <c r="B504" s="26"/>
      <c r="C504" s="26"/>
      <c r="D504" s="26"/>
      <c r="E504" s="26" t="s">
        <v>1032</v>
      </c>
      <c r="F504" s="26" t="s">
        <v>1463</v>
      </c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</row>
    <row r="505" spans="1:21" x14ac:dyDescent="0.2">
      <c r="A505" s="26"/>
      <c r="B505" s="26"/>
      <c r="C505" s="26"/>
      <c r="D505" s="26"/>
      <c r="E505" s="26" t="s">
        <v>1041</v>
      </c>
      <c r="F505" s="26" t="s">
        <v>1464</v>
      </c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</row>
    <row r="506" spans="1:21" x14ac:dyDescent="0.2">
      <c r="A506" s="26"/>
      <c r="B506" s="26"/>
      <c r="C506" s="26"/>
      <c r="D506" s="26"/>
      <c r="E506" s="26" t="s">
        <v>1050</v>
      </c>
      <c r="F506" s="26" t="s">
        <v>1465</v>
      </c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</row>
    <row r="507" spans="1:21" x14ac:dyDescent="0.2">
      <c r="A507" s="26"/>
      <c r="B507" s="26"/>
      <c r="C507" s="26"/>
      <c r="D507" s="26"/>
      <c r="E507" s="26" t="s">
        <v>1059</v>
      </c>
      <c r="F507" s="26" t="s">
        <v>1466</v>
      </c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</row>
    <row r="508" spans="1:21" x14ac:dyDescent="0.2">
      <c r="A508" s="26"/>
      <c r="B508" s="26"/>
      <c r="C508" s="26"/>
      <c r="D508" s="26"/>
      <c r="E508" s="26" t="s">
        <v>217</v>
      </c>
      <c r="F508" s="26" t="s">
        <v>1467</v>
      </c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</row>
    <row r="509" spans="1:21" x14ac:dyDescent="0.2">
      <c r="A509" s="26"/>
      <c r="B509" s="26"/>
      <c r="C509" s="26"/>
      <c r="D509" s="26"/>
      <c r="E509" s="26" t="s">
        <v>227</v>
      </c>
      <c r="F509" s="26" t="s">
        <v>1468</v>
      </c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</row>
    <row r="510" spans="1:21" x14ac:dyDescent="0.2">
      <c r="A510" s="26"/>
      <c r="B510" s="26"/>
      <c r="C510" s="26"/>
      <c r="D510" s="26"/>
      <c r="E510" s="26" t="s">
        <v>236</v>
      </c>
      <c r="F510" s="26" t="s">
        <v>1469</v>
      </c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</row>
    <row r="511" spans="1:21" x14ac:dyDescent="0.2">
      <c r="A511" s="26"/>
      <c r="B511" s="26"/>
      <c r="C511" s="26"/>
      <c r="D511" s="26"/>
      <c r="E511" s="26" t="s">
        <v>245</v>
      </c>
      <c r="F511" s="26" t="s">
        <v>1470</v>
      </c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</row>
    <row r="512" spans="1:21" x14ac:dyDescent="0.2">
      <c r="A512" s="26"/>
      <c r="B512" s="26"/>
      <c r="C512" s="26"/>
      <c r="D512" s="26"/>
      <c r="E512" s="26" t="s">
        <v>254</v>
      </c>
      <c r="F512" s="26" t="s">
        <v>1471</v>
      </c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</row>
    <row r="513" spans="1:21" x14ac:dyDescent="0.2">
      <c r="A513" s="26"/>
      <c r="B513" s="26"/>
      <c r="C513" s="26"/>
      <c r="D513" s="26"/>
      <c r="E513" s="26" t="s">
        <v>264</v>
      </c>
      <c r="F513" s="26" t="s">
        <v>1472</v>
      </c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</row>
    <row r="514" spans="1:21" x14ac:dyDescent="0.2">
      <c r="A514" s="26"/>
      <c r="B514" s="26"/>
      <c r="C514" s="26"/>
      <c r="D514" s="26"/>
      <c r="E514" s="26" t="s">
        <v>272</v>
      </c>
      <c r="F514" s="26" t="s">
        <v>1473</v>
      </c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</row>
    <row r="515" spans="1:21" x14ac:dyDescent="0.2">
      <c r="A515" s="26"/>
      <c r="B515" s="26"/>
      <c r="C515" s="26"/>
      <c r="D515" s="26"/>
      <c r="E515" s="26" t="s">
        <v>280</v>
      </c>
      <c r="F515" s="26" t="s">
        <v>1474</v>
      </c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</row>
    <row r="516" spans="1:21" x14ac:dyDescent="0.2">
      <c r="A516" s="26"/>
      <c r="B516" s="26"/>
      <c r="C516" s="26"/>
      <c r="D516" s="26"/>
      <c r="E516" s="26" t="s">
        <v>288</v>
      </c>
      <c r="F516" s="26" t="s">
        <v>1475</v>
      </c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</row>
    <row r="517" spans="1:21" x14ac:dyDescent="0.2">
      <c r="A517" s="26"/>
      <c r="B517" s="26"/>
      <c r="C517" s="26"/>
      <c r="D517" s="26"/>
      <c r="E517" s="26" t="s">
        <v>296</v>
      </c>
      <c r="F517" s="26" t="s">
        <v>1476</v>
      </c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</row>
    <row r="518" spans="1:21" x14ac:dyDescent="0.2">
      <c r="A518" s="26"/>
      <c r="B518" s="26"/>
      <c r="C518" s="26"/>
      <c r="D518" s="26"/>
      <c r="E518" s="26" t="s">
        <v>304</v>
      </c>
      <c r="F518" s="26" t="s">
        <v>1477</v>
      </c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</row>
    <row r="519" spans="1:21" x14ac:dyDescent="0.2">
      <c r="A519" s="26"/>
      <c r="B519" s="26"/>
      <c r="C519" s="26"/>
      <c r="D519" s="26"/>
      <c r="E519" s="26" t="s">
        <v>312</v>
      </c>
      <c r="F519" s="26" t="s">
        <v>1478</v>
      </c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</row>
    <row r="520" spans="1:21" x14ac:dyDescent="0.2">
      <c r="A520" s="26"/>
      <c r="B520" s="26"/>
      <c r="C520" s="26"/>
      <c r="D520" s="26"/>
      <c r="E520" s="26" t="s">
        <v>320</v>
      </c>
      <c r="F520" s="26" t="s">
        <v>1479</v>
      </c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</row>
    <row r="521" spans="1:21" x14ac:dyDescent="0.2">
      <c r="A521" s="26"/>
      <c r="B521" s="26"/>
      <c r="C521" s="26"/>
      <c r="D521" s="26"/>
      <c r="E521" s="26" t="s">
        <v>328</v>
      </c>
      <c r="F521" s="26" t="s">
        <v>1480</v>
      </c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</row>
    <row r="522" spans="1:21" x14ac:dyDescent="0.2">
      <c r="A522" s="26"/>
      <c r="B522" s="26"/>
      <c r="C522" s="26"/>
      <c r="D522" s="26"/>
      <c r="E522" s="26" t="s">
        <v>336</v>
      </c>
      <c r="F522" s="26" t="s">
        <v>1481</v>
      </c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</row>
    <row r="523" spans="1:21" x14ac:dyDescent="0.2">
      <c r="A523" s="26"/>
      <c r="B523" s="26"/>
      <c r="C523" s="26"/>
      <c r="D523" s="26"/>
      <c r="E523" s="26" t="s">
        <v>344</v>
      </c>
      <c r="F523" s="26" t="s">
        <v>1482</v>
      </c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</row>
    <row r="524" spans="1:21" x14ac:dyDescent="0.2">
      <c r="A524" s="26"/>
      <c r="B524" s="26"/>
      <c r="C524" s="26"/>
      <c r="D524" s="26"/>
      <c r="E524" s="26" t="s">
        <v>352</v>
      </c>
      <c r="F524" s="26" t="s">
        <v>1483</v>
      </c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</row>
    <row r="525" spans="1:21" x14ac:dyDescent="0.2">
      <c r="A525" s="26"/>
      <c r="B525" s="26"/>
      <c r="C525" s="26"/>
      <c r="D525" s="26"/>
      <c r="E525" s="26" t="s">
        <v>360</v>
      </c>
      <c r="F525" s="26" t="s">
        <v>1484</v>
      </c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</row>
    <row r="526" spans="1:21" x14ac:dyDescent="0.2">
      <c r="A526" s="26"/>
      <c r="B526" s="26"/>
      <c r="C526" s="26"/>
      <c r="D526" s="26"/>
      <c r="E526" s="26" t="s">
        <v>368</v>
      </c>
      <c r="F526" s="26" t="s">
        <v>1485</v>
      </c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</row>
    <row r="527" spans="1:21" x14ac:dyDescent="0.2">
      <c r="A527" s="26"/>
      <c r="B527" s="26"/>
      <c r="C527" s="26"/>
      <c r="D527" s="26"/>
      <c r="E527" s="26" t="s">
        <v>376</v>
      </c>
      <c r="F527" s="26" t="s">
        <v>1486</v>
      </c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</row>
    <row r="528" spans="1:21" x14ac:dyDescent="0.2">
      <c r="A528" s="26"/>
      <c r="B528" s="26"/>
      <c r="C528" s="26"/>
      <c r="D528" s="26"/>
      <c r="E528" s="26" t="s">
        <v>385</v>
      </c>
      <c r="F528" s="26" t="s">
        <v>1487</v>
      </c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</row>
    <row r="529" spans="1:21" x14ac:dyDescent="0.2">
      <c r="A529" s="26"/>
      <c r="B529" s="26"/>
      <c r="C529" s="26"/>
      <c r="D529" s="26"/>
      <c r="E529" s="26" t="s">
        <v>394</v>
      </c>
      <c r="F529" s="26" t="s">
        <v>1488</v>
      </c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</row>
    <row r="530" spans="1:21" x14ac:dyDescent="0.2">
      <c r="A530" s="26"/>
      <c r="B530" s="26"/>
      <c r="C530" s="26"/>
      <c r="D530" s="26"/>
      <c r="E530" s="26" t="s">
        <v>403</v>
      </c>
      <c r="F530" s="26" t="s">
        <v>1489</v>
      </c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</row>
    <row r="531" spans="1:21" x14ac:dyDescent="0.2">
      <c r="A531" s="26"/>
      <c r="B531" s="26"/>
      <c r="C531" s="26"/>
      <c r="D531" s="26"/>
      <c r="E531" s="26" t="s">
        <v>412</v>
      </c>
      <c r="F531" s="26" t="s">
        <v>1490</v>
      </c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</row>
    <row r="532" spans="1:21" x14ac:dyDescent="0.2">
      <c r="A532" s="26"/>
      <c r="B532" s="26"/>
      <c r="C532" s="26"/>
      <c r="D532" s="26"/>
      <c r="E532" s="26" t="s">
        <v>421</v>
      </c>
      <c r="F532" s="26" t="s">
        <v>1491</v>
      </c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</row>
    <row r="533" spans="1:21" x14ac:dyDescent="0.2">
      <c r="A533" s="26"/>
      <c r="B533" s="26"/>
      <c r="C533" s="26"/>
      <c r="D533" s="26"/>
      <c r="E533" s="26" t="s">
        <v>430</v>
      </c>
      <c r="F533" s="26" t="s">
        <v>1492</v>
      </c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</row>
    <row r="534" spans="1:21" x14ac:dyDescent="0.2">
      <c r="A534" s="26"/>
      <c r="B534" s="26"/>
      <c r="C534" s="26"/>
      <c r="D534" s="26"/>
      <c r="E534" s="26" t="s">
        <v>439</v>
      </c>
      <c r="F534" s="26" t="s">
        <v>1493</v>
      </c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</row>
    <row r="535" spans="1:21" x14ac:dyDescent="0.2">
      <c r="A535" s="26"/>
      <c r="B535" s="26"/>
      <c r="C535" s="26"/>
      <c r="D535" s="26"/>
      <c r="E535" s="26" t="s">
        <v>448</v>
      </c>
      <c r="F535" s="26" t="s">
        <v>1494</v>
      </c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</row>
    <row r="536" spans="1:21" x14ac:dyDescent="0.2">
      <c r="A536" s="26"/>
      <c r="B536" s="26"/>
      <c r="C536" s="26"/>
      <c r="D536" s="26"/>
      <c r="E536" s="26" t="s">
        <v>457</v>
      </c>
      <c r="F536" s="26" t="s">
        <v>1495</v>
      </c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</row>
    <row r="537" spans="1:21" x14ac:dyDescent="0.2">
      <c r="A537" s="26"/>
      <c r="B537" s="26"/>
      <c r="C537" s="26"/>
      <c r="D537" s="26"/>
      <c r="E537" s="26" t="s">
        <v>466</v>
      </c>
      <c r="F537" s="26" t="s">
        <v>1496</v>
      </c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</row>
    <row r="538" spans="1:21" x14ac:dyDescent="0.2">
      <c r="A538" s="26"/>
      <c r="B538" s="26"/>
      <c r="C538" s="26"/>
      <c r="D538" s="26"/>
      <c r="E538" s="26" t="s">
        <v>475</v>
      </c>
      <c r="F538" s="26" t="s">
        <v>1497</v>
      </c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</row>
    <row r="539" spans="1:21" x14ac:dyDescent="0.2">
      <c r="A539" s="26"/>
      <c r="B539" s="26"/>
      <c r="C539" s="26"/>
      <c r="D539" s="26"/>
      <c r="E539" s="26" t="s">
        <v>484</v>
      </c>
      <c r="F539" s="26" t="s">
        <v>1498</v>
      </c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</row>
    <row r="540" spans="1:21" x14ac:dyDescent="0.2">
      <c r="A540" s="26"/>
      <c r="B540" s="26"/>
      <c r="C540" s="26"/>
      <c r="D540" s="26"/>
      <c r="E540" s="26" t="s">
        <v>493</v>
      </c>
      <c r="F540" s="26" t="s">
        <v>1499</v>
      </c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</row>
    <row r="541" spans="1:21" x14ac:dyDescent="0.2">
      <c r="A541" s="26"/>
      <c r="B541" s="26"/>
      <c r="C541" s="26"/>
      <c r="D541" s="26"/>
      <c r="E541" s="26" t="s">
        <v>502</v>
      </c>
      <c r="F541" s="26" t="s">
        <v>1500</v>
      </c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</row>
    <row r="542" spans="1:21" x14ac:dyDescent="0.2">
      <c r="A542" s="26"/>
      <c r="B542" s="26"/>
      <c r="C542" s="26"/>
      <c r="D542" s="26"/>
      <c r="E542" s="26" t="s">
        <v>511</v>
      </c>
      <c r="F542" s="26" t="s">
        <v>1501</v>
      </c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</row>
    <row r="543" spans="1:21" x14ac:dyDescent="0.2">
      <c r="A543" s="26"/>
      <c r="B543" s="26"/>
      <c r="C543" s="26"/>
      <c r="D543" s="26"/>
      <c r="E543" s="26" t="s">
        <v>520</v>
      </c>
      <c r="F543" s="26" t="s">
        <v>1502</v>
      </c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</row>
    <row r="544" spans="1:21" x14ac:dyDescent="0.2">
      <c r="A544" s="26"/>
      <c r="B544" s="26"/>
      <c r="C544" s="26"/>
      <c r="D544" s="26"/>
      <c r="E544" s="26" t="s">
        <v>529</v>
      </c>
      <c r="F544" s="26" t="s">
        <v>1503</v>
      </c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</row>
    <row r="545" spans="1:21" x14ac:dyDescent="0.2">
      <c r="A545" s="26"/>
      <c r="B545" s="26"/>
      <c r="C545" s="26"/>
      <c r="D545" s="26"/>
      <c r="E545" s="26" t="s">
        <v>538</v>
      </c>
      <c r="F545" s="26" t="s">
        <v>1504</v>
      </c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</row>
    <row r="546" spans="1:21" x14ac:dyDescent="0.2">
      <c r="A546" s="26"/>
      <c r="B546" s="26"/>
      <c r="C546" s="26"/>
      <c r="D546" s="26"/>
      <c r="E546" s="26" t="s">
        <v>547</v>
      </c>
      <c r="F546" s="26" t="s">
        <v>1505</v>
      </c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</row>
    <row r="547" spans="1:21" x14ac:dyDescent="0.2">
      <c r="A547" s="26"/>
      <c r="B547" s="26"/>
      <c r="C547" s="26"/>
      <c r="D547" s="26"/>
      <c r="E547" s="26" t="s">
        <v>556</v>
      </c>
      <c r="F547" s="26" t="s">
        <v>1506</v>
      </c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</row>
    <row r="548" spans="1:21" x14ac:dyDescent="0.2">
      <c r="A548" s="26"/>
      <c r="B548" s="26"/>
      <c r="C548" s="26"/>
      <c r="D548" s="26"/>
      <c r="E548" s="26" t="s">
        <v>565</v>
      </c>
      <c r="F548" s="26" t="s">
        <v>1507</v>
      </c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</row>
    <row r="549" spans="1:21" x14ac:dyDescent="0.2">
      <c r="A549" s="26"/>
      <c r="B549" s="26"/>
      <c r="C549" s="26"/>
      <c r="D549" s="26"/>
      <c r="E549" s="26" t="s">
        <v>574</v>
      </c>
      <c r="F549" s="26" t="s">
        <v>1508</v>
      </c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</row>
    <row r="550" spans="1:21" x14ac:dyDescent="0.2">
      <c r="A550" s="26"/>
      <c r="B550" s="26"/>
      <c r="C550" s="26"/>
      <c r="D550" s="26"/>
      <c r="E550" s="26" t="s">
        <v>583</v>
      </c>
      <c r="F550" s="26" t="s">
        <v>1509</v>
      </c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</row>
    <row r="551" spans="1:21" x14ac:dyDescent="0.2">
      <c r="A551" s="26"/>
      <c r="B551" s="26"/>
      <c r="C551" s="26"/>
      <c r="D551" s="26"/>
      <c r="E551" s="26" t="s">
        <v>592</v>
      </c>
      <c r="F551" s="26" t="s">
        <v>1510</v>
      </c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</row>
    <row r="552" spans="1:21" x14ac:dyDescent="0.2">
      <c r="A552" s="26"/>
      <c r="B552" s="26"/>
      <c r="C552" s="26"/>
      <c r="D552" s="26"/>
      <c r="E552" s="26" t="s">
        <v>601</v>
      </c>
      <c r="F552" s="26" t="s">
        <v>1511</v>
      </c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</row>
    <row r="553" spans="1:21" x14ac:dyDescent="0.2">
      <c r="A553" s="26"/>
      <c r="B553" s="26"/>
      <c r="C553" s="26"/>
      <c r="D553" s="26"/>
      <c r="E553" s="26" t="s">
        <v>610</v>
      </c>
      <c r="F553" s="26" t="s">
        <v>1512</v>
      </c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</row>
    <row r="554" spans="1:21" x14ac:dyDescent="0.2">
      <c r="A554" s="26"/>
      <c r="B554" s="26"/>
      <c r="C554" s="26"/>
      <c r="D554" s="26"/>
      <c r="E554" s="26" t="s">
        <v>619</v>
      </c>
      <c r="F554" s="26" t="s">
        <v>1513</v>
      </c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</row>
    <row r="555" spans="1:21" x14ac:dyDescent="0.2">
      <c r="A555" s="26"/>
      <c r="B555" s="26"/>
      <c r="C555" s="26"/>
      <c r="D555" s="26"/>
      <c r="E555" s="26" t="s">
        <v>628</v>
      </c>
      <c r="F555" s="26" t="s">
        <v>1514</v>
      </c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</row>
    <row r="556" spans="1:21" x14ac:dyDescent="0.2">
      <c r="A556" s="26"/>
      <c r="B556" s="26"/>
      <c r="C556" s="26"/>
      <c r="D556" s="26"/>
      <c r="E556" s="26" t="s">
        <v>637</v>
      </c>
      <c r="F556" s="26" t="s">
        <v>1515</v>
      </c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</row>
    <row r="557" spans="1:21" x14ac:dyDescent="0.2">
      <c r="A557" s="26"/>
      <c r="B557" s="26"/>
      <c r="C557" s="26"/>
      <c r="D557" s="26"/>
      <c r="E557" s="26" t="s">
        <v>646</v>
      </c>
      <c r="F557" s="26" t="s">
        <v>1516</v>
      </c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</row>
    <row r="558" spans="1:21" x14ac:dyDescent="0.2">
      <c r="A558" s="26"/>
      <c r="B558" s="26"/>
      <c r="C558" s="26"/>
      <c r="D558" s="26"/>
      <c r="E558" s="26" t="s">
        <v>655</v>
      </c>
      <c r="F558" s="26" t="s">
        <v>1517</v>
      </c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</row>
    <row r="559" spans="1:21" x14ac:dyDescent="0.2">
      <c r="A559" s="26"/>
      <c r="B559" s="26"/>
      <c r="C559" s="26"/>
      <c r="D559" s="26"/>
      <c r="E559" s="26" t="s">
        <v>664</v>
      </c>
      <c r="F559" s="26" t="s">
        <v>1518</v>
      </c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</row>
    <row r="560" spans="1:21" x14ac:dyDescent="0.2">
      <c r="A560" s="26"/>
      <c r="B560" s="26"/>
      <c r="C560" s="26"/>
      <c r="D560" s="26"/>
      <c r="E560" s="26" t="s">
        <v>673</v>
      </c>
      <c r="F560" s="26" t="s">
        <v>1519</v>
      </c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</row>
    <row r="561" spans="1:21" x14ac:dyDescent="0.2">
      <c r="A561" s="26"/>
      <c r="B561" s="26"/>
      <c r="C561" s="26"/>
      <c r="D561" s="26"/>
      <c r="E561" s="26" t="s">
        <v>682</v>
      </c>
      <c r="F561" s="26" t="s">
        <v>1520</v>
      </c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</row>
    <row r="562" spans="1:21" x14ac:dyDescent="0.2">
      <c r="A562" s="26"/>
      <c r="B562" s="26"/>
      <c r="C562" s="26"/>
      <c r="D562" s="26"/>
      <c r="E562" s="26" t="s">
        <v>691</v>
      </c>
      <c r="F562" s="26" t="s">
        <v>1521</v>
      </c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</row>
    <row r="563" spans="1:21" x14ac:dyDescent="0.2">
      <c r="A563" s="26"/>
      <c r="B563" s="26"/>
      <c r="C563" s="26"/>
      <c r="D563" s="26"/>
      <c r="E563" s="26" t="s">
        <v>700</v>
      </c>
      <c r="F563" s="26" t="s">
        <v>1522</v>
      </c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</row>
    <row r="564" spans="1:21" x14ac:dyDescent="0.2">
      <c r="A564" s="26"/>
      <c r="B564" s="26"/>
      <c r="C564" s="26"/>
      <c r="D564" s="26"/>
      <c r="E564" s="26" t="s">
        <v>709</v>
      </c>
      <c r="F564" s="26" t="s">
        <v>1523</v>
      </c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</row>
    <row r="565" spans="1:21" x14ac:dyDescent="0.2">
      <c r="A565" s="26"/>
      <c r="B565" s="26"/>
      <c r="C565" s="26"/>
      <c r="D565" s="26"/>
      <c r="E565" s="26" t="s">
        <v>718</v>
      </c>
      <c r="F565" s="26" t="s">
        <v>1524</v>
      </c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</row>
    <row r="566" spans="1:21" x14ac:dyDescent="0.2">
      <c r="A566" s="26"/>
      <c r="B566" s="26"/>
      <c r="C566" s="26"/>
      <c r="D566" s="26"/>
      <c r="E566" s="26" t="s">
        <v>727</v>
      </c>
      <c r="F566" s="26" t="s">
        <v>1525</v>
      </c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</row>
    <row r="567" spans="1:21" x14ac:dyDescent="0.2">
      <c r="A567" s="26"/>
      <c r="B567" s="26"/>
      <c r="C567" s="26"/>
      <c r="D567" s="26"/>
      <c r="E567" s="26" t="s">
        <v>736</v>
      </c>
      <c r="F567" s="26" t="s">
        <v>1526</v>
      </c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</row>
    <row r="568" spans="1:21" x14ac:dyDescent="0.2">
      <c r="A568" s="26"/>
      <c r="B568" s="26"/>
      <c r="C568" s="26"/>
      <c r="D568" s="26"/>
      <c r="E568" s="26" t="s">
        <v>745</v>
      </c>
      <c r="F568" s="26" t="s">
        <v>1527</v>
      </c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</row>
    <row r="569" spans="1:21" x14ac:dyDescent="0.2">
      <c r="A569" s="26"/>
      <c r="B569" s="26"/>
      <c r="C569" s="26"/>
      <c r="D569" s="26"/>
      <c r="E569" s="26" t="s">
        <v>754</v>
      </c>
      <c r="F569" s="26" t="s">
        <v>1528</v>
      </c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</row>
    <row r="570" spans="1:21" x14ac:dyDescent="0.2">
      <c r="A570" s="26"/>
      <c r="B570" s="26"/>
      <c r="C570" s="26"/>
      <c r="D570" s="26"/>
      <c r="E570" s="26" t="s">
        <v>763</v>
      </c>
      <c r="F570" s="26" t="s">
        <v>1529</v>
      </c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</row>
    <row r="571" spans="1:21" x14ac:dyDescent="0.2">
      <c r="A571" s="26"/>
      <c r="B571" s="26"/>
      <c r="C571" s="26"/>
      <c r="D571" s="26"/>
      <c r="E571" s="26" t="s">
        <v>772</v>
      </c>
      <c r="F571" s="26" t="s">
        <v>1530</v>
      </c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</row>
    <row r="572" spans="1:21" x14ac:dyDescent="0.2">
      <c r="A572" s="26"/>
      <c r="B572" s="26"/>
      <c r="C572" s="26"/>
      <c r="D572" s="26"/>
      <c r="E572" s="26" t="s">
        <v>781</v>
      </c>
      <c r="F572" s="26" t="s">
        <v>1531</v>
      </c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</row>
    <row r="573" spans="1:21" x14ac:dyDescent="0.2">
      <c r="A573" s="26"/>
      <c r="B573" s="26"/>
      <c r="C573" s="26"/>
      <c r="D573" s="26"/>
      <c r="E573" s="26" t="s">
        <v>790</v>
      </c>
      <c r="F573" s="26" t="s">
        <v>1532</v>
      </c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</row>
    <row r="574" spans="1:21" x14ac:dyDescent="0.2">
      <c r="A574" s="26"/>
      <c r="B574" s="26"/>
      <c r="C574" s="26"/>
      <c r="D574" s="26"/>
      <c r="E574" s="26" t="s">
        <v>799</v>
      </c>
      <c r="F574" s="26" t="s">
        <v>1533</v>
      </c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</row>
    <row r="575" spans="1:21" x14ac:dyDescent="0.2">
      <c r="A575" s="26"/>
      <c r="B575" s="26"/>
      <c r="C575" s="26"/>
      <c r="D575" s="26"/>
      <c r="E575" s="26" t="s">
        <v>808</v>
      </c>
      <c r="F575" s="26" t="s">
        <v>1534</v>
      </c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</row>
    <row r="576" spans="1:21" x14ac:dyDescent="0.2">
      <c r="A576" s="26"/>
      <c r="B576" s="26"/>
      <c r="C576" s="26"/>
      <c r="D576" s="26"/>
      <c r="E576" s="26" t="s">
        <v>817</v>
      </c>
      <c r="F576" s="26" t="s">
        <v>1535</v>
      </c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</row>
    <row r="577" spans="1:21" x14ac:dyDescent="0.2">
      <c r="A577" s="26"/>
      <c r="B577" s="26"/>
      <c r="C577" s="26"/>
      <c r="D577" s="26"/>
      <c r="E577" s="26" t="s">
        <v>826</v>
      </c>
      <c r="F577" s="26" t="s">
        <v>1536</v>
      </c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</row>
    <row r="578" spans="1:21" x14ac:dyDescent="0.2">
      <c r="A578" s="26"/>
      <c r="B578" s="26"/>
      <c r="C578" s="26"/>
      <c r="D578" s="26"/>
      <c r="E578" s="26" t="s">
        <v>835</v>
      </c>
      <c r="F578" s="26" t="s">
        <v>1537</v>
      </c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</row>
    <row r="579" spans="1:21" x14ac:dyDescent="0.2">
      <c r="A579" s="26"/>
      <c r="B579" s="26"/>
      <c r="C579" s="26"/>
      <c r="D579" s="26"/>
      <c r="E579" s="26" t="s">
        <v>844</v>
      </c>
      <c r="F579" s="26" t="s">
        <v>1538</v>
      </c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</row>
    <row r="580" spans="1:21" x14ac:dyDescent="0.2">
      <c r="A580" s="26"/>
      <c r="B580" s="26"/>
      <c r="C580" s="26"/>
      <c r="D580" s="26"/>
      <c r="E580" s="26" t="s">
        <v>853</v>
      </c>
      <c r="F580" s="26" t="s">
        <v>1539</v>
      </c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</row>
    <row r="581" spans="1:21" x14ac:dyDescent="0.2">
      <c r="A581" s="26"/>
      <c r="B581" s="26"/>
      <c r="C581" s="26"/>
      <c r="D581" s="26"/>
      <c r="E581" s="26" t="s">
        <v>862</v>
      </c>
      <c r="F581" s="26" t="s">
        <v>1540</v>
      </c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</row>
    <row r="582" spans="1:21" x14ac:dyDescent="0.2">
      <c r="A582" s="26"/>
      <c r="B582" s="26"/>
      <c r="C582" s="26"/>
      <c r="D582" s="26"/>
      <c r="E582" s="26" t="s">
        <v>871</v>
      </c>
      <c r="F582" s="26" t="s">
        <v>1541</v>
      </c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</row>
    <row r="583" spans="1:21" x14ac:dyDescent="0.2">
      <c r="A583" s="26"/>
      <c r="B583" s="26"/>
      <c r="C583" s="26"/>
      <c r="D583" s="26"/>
      <c r="E583" s="26" t="s">
        <v>880</v>
      </c>
      <c r="F583" s="26" t="s">
        <v>1542</v>
      </c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</row>
    <row r="584" spans="1:21" x14ac:dyDescent="0.2">
      <c r="A584" s="26"/>
      <c r="B584" s="26"/>
      <c r="C584" s="26"/>
      <c r="D584" s="26"/>
      <c r="E584" s="26" t="s">
        <v>889</v>
      </c>
      <c r="F584" s="26" t="s">
        <v>1543</v>
      </c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</row>
    <row r="585" spans="1:21" x14ac:dyDescent="0.2">
      <c r="A585" s="26"/>
      <c r="B585" s="26"/>
      <c r="C585" s="26"/>
      <c r="D585" s="26"/>
      <c r="E585" s="26" t="s">
        <v>898</v>
      </c>
      <c r="F585" s="26" t="s">
        <v>1544</v>
      </c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</row>
    <row r="586" spans="1:21" x14ac:dyDescent="0.2">
      <c r="A586" s="26"/>
      <c r="B586" s="26"/>
      <c r="C586" s="26"/>
      <c r="D586" s="26"/>
      <c r="E586" s="26" t="s">
        <v>907</v>
      </c>
      <c r="F586" s="26" t="s">
        <v>1545</v>
      </c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</row>
    <row r="587" spans="1:21" x14ac:dyDescent="0.2">
      <c r="A587" s="26"/>
      <c r="B587" s="26"/>
      <c r="C587" s="26"/>
      <c r="D587" s="26"/>
      <c r="E587" s="26" t="s">
        <v>916</v>
      </c>
      <c r="F587" s="26" t="s">
        <v>1546</v>
      </c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</row>
    <row r="588" spans="1:21" x14ac:dyDescent="0.2">
      <c r="A588" s="26"/>
      <c r="B588" s="26"/>
      <c r="C588" s="26"/>
      <c r="D588" s="26"/>
      <c r="E588" s="26" t="s">
        <v>925</v>
      </c>
      <c r="F588" s="26" t="s">
        <v>1547</v>
      </c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</row>
    <row r="589" spans="1:21" x14ac:dyDescent="0.2">
      <c r="A589" s="26"/>
      <c r="B589" s="26"/>
      <c r="C589" s="26"/>
      <c r="D589" s="26"/>
      <c r="E589" s="26" t="s">
        <v>934</v>
      </c>
      <c r="F589" s="26" t="s">
        <v>1548</v>
      </c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</row>
    <row r="590" spans="1:21" x14ac:dyDescent="0.2">
      <c r="A590" s="26"/>
      <c r="B590" s="26"/>
      <c r="C590" s="26"/>
      <c r="D590" s="26"/>
      <c r="E590" s="26" t="s">
        <v>943</v>
      </c>
      <c r="F590" s="26" t="s">
        <v>1549</v>
      </c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</row>
    <row r="591" spans="1:21" x14ac:dyDescent="0.2">
      <c r="A591" s="26"/>
      <c r="B591" s="26"/>
      <c r="C591" s="26"/>
      <c r="D591" s="26"/>
      <c r="E591" s="26" t="s">
        <v>952</v>
      </c>
      <c r="F591" s="26" t="s">
        <v>1550</v>
      </c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</row>
    <row r="592" spans="1:21" x14ac:dyDescent="0.2">
      <c r="A592" s="26"/>
      <c r="B592" s="26"/>
      <c r="C592" s="26"/>
      <c r="D592" s="26"/>
      <c r="E592" s="26" t="s">
        <v>961</v>
      </c>
      <c r="F592" s="26" t="s">
        <v>1551</v>
      </c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</row>
    <row r="593" spans="1:21" x14ac:dyDescent="0.2">
      <c r="A593" s="26"/>
      <c r="B593" s="26"/>
      <c r="C593" s="26"/>
      <c r="D593" s="26"/>
      <c r="E593" s="26" t="s">
        <v>970</v>
      </c>
      <c r="F593" s="26" t="s">
        <v>1552</v>
      </c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</row>
    <row r="594" spans="1:21" x14ac:dyDescent="0.2">
      <c r="A594" s="26"/>
      <c r="B594" s="26"/>
      <c r="C594" s="26"/>
      <c r="D594" s="26"/>
      <c r="E594" s="26" t="s">
        <v>979</v>
      </c>
      <c r="F594" s="26" t="s">
        <v>1553</v>
      </c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</row>
    <row r="595" spans="1:21" x14ac:dyDescent="0.2">
      <c r="A595" s="26"/>
      <c r="B595" s="26"/>
      <c r="C595" s="26"/>
      <c r="D595" s="26"/>
      <c r="E595" s="26" t="s">
        <v>988</v>
      </c>
      <c r="F595" s="26" t="s">
        <v>1554</v>
      </c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</row>
    <row r="596" spans="1:21" x14ac:dyDescent="0.2">
      <c r="A596" s="26"/>
      <c r="B596" s="26"/>
      <c r="C596" s="26"/>
      <c r="D596" s="26"/>
      <c r="E596" s="26" t="s">
        <v>997</v>
      </c>
      <c r="F596" s="26" t="s">
        <v>1555</v>
      </c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</row>
    <row r="597" spans="1:21" x14ac:dyDescent="0.2">
      <c r="A597" s="26"/>
      <c r="B597" s="26"/>
      <c r="C597" s="26"/>
      <c r="D597" s="26"/>
      <c r="E597" s="26" t="s">
        <v>1006</v>
      </c>
      <c r="F597" s="26" t="s">
        <v>1556</v>
      </c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</row>
    <row r="598" spans="1:21" x14ac:dyDescent="0.2">
      <c r="A598" s="26"/>
      <c r="B598" s="26"/>
      <c r="C598" s="26"/>
      <c r="D598" s="26"/>
      <c r="E598" s="26" t="s">
        <v>1015</v>
      </c>
      <c r="F598" s="26" t="s">
        <v>1557</v>
      </c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</row>
    <row r="599" spans="1:21" x14ac:dyDescent="0.2">
      <c r="A599" s="26"/>
      <c r="B599" s="26"/>
      <c r="C599" s="26"/>
      <c r="D599" s="26"/>
      <c r="E599" s="26" t="s">
        <v>1024</v>
      </c>
      <c r="F599" s="26" t="s">
        <v>1558</v>
      </c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</row>
    <row r="600" spans="1:21" x14ac:dyDescent="0.2">
      <c r="A600" s="26"/>
      <c r="B600" s="26"/>
      <c r="C600" s="26"/>
      <c r="D600" s="26"/>
      <c r="E600" s="26" t="s">
        <v>1033</v>
      </c>
      <c r="F600" s="26" t="s">
        <v>1559</v>
      </c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</row>
    <row r="601" spans="1:21" x14ac:dyDescent="0.2">
      <c r="A601" s="26"/>
      <c r="B601" s="26"/>
      <c r="C601" s="26"/>
      <c r="D601" s="26"/>
      <c r="E601" s="26" t="s">
        <v>1042</v>
      </c>
      <c r="F601" s="26" t="s">
        <v>1560</v>
      </c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</row>
    <row r="602" spans="1:21" x14ac:dyDescent="0.2">
      <c r="A602" s="26"/>
      <c r="B602" s="26"/>
      <c r="C602" s="26"/>
      <c r="D602" s="26"/>
      <c r="E602" s="26" t="s">
        <v>1051</v>
      </c>
      <c r="F602" s="26" t="s">
        <v>1561</v>
      </c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</row>
    <row r="603" spans="1:21" x14ac:dyDescent="0.2">
      <c r="A603" s="26"/>
      <c r="B603" s="26"/>
      <c r="C603" s="26"/>
      <c r="D603" s="26"/>
      <c r="E603" s="26" t="s">
        <v>1060</v>
      </c>
      <c r="F603" s="26" t="s">
        <v>1562</v>
      </c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</row>
    <row r="604" spans="1:21" x14ac:dyDescent="0.2">
      <c r="A604" s="26"/>
      <c r="B604" s="26"/>
      <c r="C604" s="26"/>
      <c r="D604" s="26"/>
      <c r="E604" s="26" t="s">
        <v>218</v>
      </c>
      <c r="F604" s="26" t="s">
        <v>1563</v>
      </c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</row>
    <row r="605" spans="1:21" x14ac:dyDescent="0.2">
      <c r="A605" s="26"/>
      <c r="B605" s="26"/>
      <c r="C605" s="26"/>
      <c r="D605" s="26"/>
      <c r="E605" s="26" t="s">
        <v>228</v>
      </c>
      <c r="F605" s="26" t="s">
        <v>1564</v>
      </c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</row>
    <row r="606" spans="1:21" x14ac:dyDescent="0.2">
      <c r="A606" s="26"/>
      <c r="B606" s="26"/>
      <c r="C606" s="26"/>
      <c r="D606" s="26"/>
      <c r="E606" s="26" t="s">
        <v>237</v>
      </c>
      <c r="F606" s="26" t="s">
        <v>1565</v>
      </c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</row>
    <row r="607" spans="1:21" x14ac:dyDescent="0.2">
      <c r="A607" s="26"/>
      <c r="B607" s="26"/>
      <c r="C607" s="26"/>
      <c r="D607" s="26"/>
      <c r="E607" s="26" t="s">
        <v>246</v>
      </c>
      <c r="F607" s="26" t="s">
        <v>1566</v>
      </c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</row>
    <row r="608" spans="1:21" x14ac:dyDescent="0.2">
      <c r="A608" s="26"/>
      <c r="B608" s="26"/>
      <c r="C608" s="26"/>
      <c r="D608" s="26"/>
      <c r="E608" s="26" t="s">
        <v>255</v>
      </c>
      <c r="F608" s="26" t="s">
        <v>1567</v>
      </c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</row>
    <row r="609" spans="1:21" x14ac:dyDescent="0.2">
      <c r="A609" s="26"/>
      <c r="B609" s="26"/>
      <c r="C609" s="26"/>
      <c r="D609" s="26"/>
      <c r="E609" s="26" t="s">
        <v>265</v>
      </c>
      <c r="F609" s="26" t="s">
        <v>1568</v>
      </c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</row>
    <row r="610" spans="1:21" x14ac:dyDescent="0.2">
      <c r="A610" s="26"/>
      <c r="B610" s="26"/>
      <c r="C610" s="26"/>
      <c r="D610" s="26"/>
      <c r="E610" s="26" t="s">
        <v>273</v>
      </c>
      <c r="F610" s="26" t="s">
        <v>1569</v>
      </c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</row>
    <row r="611" spans="1:21" x14ac:dyDescent="0.2">
      <c r="A611" s="26"/>
      <c r="B611" s="26"/>
      <c r="C611" s="26"/>
      <c r="D611" s="26"/>
      <c r="E611" s="26" t="s">
        <v>281</v>
      </c>
      <c r="F611" s="26" t="s">
        <v>1570</v>
      </c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</row>
    <row r="612" spans="1:21" x14ac:dyDescent="0.2">
      <c r="A612" s="26"/>
      <c r="B612" s="26"/>
      <c r="C612" s="26"/>
      <c r="D612" s="26"/>
      <c r="E612" s="26" t="s">
        <v>289</v>
      </c>
      <c r="F612" s="26" t="s">
        <v>1571</v>
      </c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</row>
    <row r="613" spans="1:21" x14ac:dyDescent="0.2">
      <c r="A613" s="26"/>
      <c r="B613" s="26"/>
      <c r="C613" s="26"/>
      <c r="D613" s="26"/>
      <c r="E613" s="26" t="s">
        <v>297</v>
      </c>
      <c r="F613" s="26" t="s">
        <v>1572</v>
      </c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</row>
    <row r="614" spans="1:21" x14ac:dyDescent="0.2">
      <c r="A614" s="26"/>
      <c r="B614" s="26"/>
      <c r="C614" s="26"/>
      <c r="D614" s="26"/>
      <c r="E614" s="26" t="s">
        <v>305</v>
      </c>
      <c r="F614" s="26" t="s">
        <v>1573</v>
      </c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</row>
    <row r="615" spans="1:21" x14ac:dyDescent="0.2">
      <c r="A615" s="26"/>
      <c r="B615" s="26"/>
      <c r="C615" s="26"/>
      <c r="D615" s="26"/>
      <c r="E615" s="26" t="s">
        <v>313</v>
      </c>
      <c r="F615" s="26" t="s">
        <v>1574</v>
      </c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</row>
    <row r="616" spans="1:21" x14ac:dyDescent="0.2">
      <c r="A616" s="26"/>
      <c r="B616" s="26"/>
      <c r="C616" s="26"/>
      <c r="D616" s="26"/>
      <c r="E616" s="26" t="s">
        <v>321</v>
      </c>
      <c r="F616" s="26" t="s">
        <v>1575</v>
      </c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</row>
    <row r="617" spans="1:21" x14ac:dyDescent="0.2">
      <c r="A617" s="26"/>
      <c r="B617" s="26"/>
      <c r="C617" s="26"/>
      <c r="D617" s="26"/>
      <c r="E617" s="26" t="s">
        <v>329</v>
      </c>
      <c r="F617" s="26" t="s">
        <v>1576</v>
      </c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</row>
    <row r="618" spans="1:21" x14ac:dyDescent="0.2">
      <c r="A618" s="26"/>
      <c r="B618" s="26"/>
      <c r="C618" s="26"/>
      <c r="D618" s="26"/>
      <c r="E618" s="26" t="s">
        <v>337</v>
      </c>
      <c r="F618" s="26" t="s">
        <v>1577</v>
      </c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</row>
    <row r="619" spans="1:21" x14ac:dyDescent="0.2">
      <c r="A619" s="26"/>
      <c r="B619" s="26"/>
      <c r="C619" s="26"/>
      <c r="D619" s="26"/>
      <c r="E619" s="26" t="s">
        <v>345</v>
      </c>
      <c r="F619" s="26" t="s">
        <v>1578</v>
      </c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</row>
    <row r="620" spans="1:21" x14ac:dyDescent="0.2">
      <c r="A620" s="26"/>
      <c r="B620" s="26"/>
      <c r="C620" s="26"/>
      <c r="D620" s="26"/>
      <c r="E620" s="26" t="s">
        <v>353</v>
      </c>
      <c r="F620" s="26" t="s">
        <v>1579</v>
      </c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</row>
    <row r="621" spans="1:21" x14ac:dyDescent="0.2">
      <c r="A621" s="26"/>
      <c r="B621" s="26"/>
      <c r="C621" s="26"/>
      <c r="D621" s="26"/>
      <c r="E621" s="26" t="s">
        <v>361</v>
      </c>
      <c r="F621" s="26" t="s">
        <v>1580</v>
      </c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</row>
    <row r="622" spans="1:21" x14ac:dyDescent="0.2">
      <c r="A622" s="26"/>
      <c r="B622" s="26"/>
      <c r="C622" s="26"/>
      <c r="D622" s="26"/>
      <c r="E622" s="26" t="s">
        <v>369</v>
      </c>
      <c r="F622" s="26" t="s">
        <v>1581</v>
      </c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</row>
    <row r="623" spans="1:21" x14ac:dyDescent="0.2">
      <c r="A623" s="26"/>
      <c r="B623" s="26"/>
      <c r="C623" s="26"/>
      <c r="D623" s="26"/>
      <c r="E623" s="26" t="s">
        <v>377</v>
      </c>
      <c r="F623" s="26" t="s">
        <v>1582</v>
      </c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</row>
    <row r="624" spans="1:21" x14ac:dyDescent="0.2">
      <c r="A624" s="26"/>
      <c r="B624" s="26"/>
      <c r="C624" s="26"/>
      <c r="D624" s="26"/>
      <c r="E624" s="26" t="s">
        <v>386</v>
      </c>
      <c r="F624" s="26" t="s">
        <v>1583</v>
      </c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</row>
    <row r="625" spans="1:21" x14ac:dyDescent="0.2">
      <c r="A625" s="26"/>
      <c r="B625" s="26"/>
      <c r="C625" s="26"/>
      <c r="D625" s="26"/>
      <c r="E625" s="26" t="s">
        <v>395</v>
      </c>
      <c r="F625" s="26" t="s">
        <v>1584</v>
      </c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</row>
    <row r="626" spans="1:21" x14ac:dyDescent="0.2">
      <c r="A626" s="26"/>
      <c r="B626" s="26"/>
      <c r="C626" s="26"/>
      <c r="D626" s="26"/>
      <c r="E626" s="26" t="s">
        <v>404</v>
      </c>
      <c r="F626" s="26" t="s">
        <v>1585</v>
      </c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</row>
    <row r="627" spans="1:21" x14ac:dyDescent="0.2">
      <c r="A627" s="26"/>
      <c r="B627" s="26"/>
      <c r="C627" s="26"/>
      <c r="D627" s="26"/>
      <c r="E627" s="26" t="s">
        <v>413</v>
      </c>
      <c r="F627" s="26" t="s">
        <v>1586</v>
      </c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</row>
    <row r="628" spans="1:21" x14ac:dyDescent="0.2">
      <c r="A628" s="26"/>
      <c r="B628" s="26"/>
      <c r="C628" s="26"/>
      <c r="D628" s="26"/>
      <c r="E628" s="26" t="s">
        <v>422</v>
      </c>
      <c r="F628" s="26" t="s">
        <v>1587</v>
      </c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</row>
    <row r="629" spans="1:21" x14ac:dyDescent="0.2">
      <c r="A629" s="26"/>
      <c r="B629" s="26"/>
      <c r="C629" s="26"/>
      <c r="D629" s="26"/>
      <c r="E629" s="26" t="s">
        <v>431</v>
      </c>
      <c r="F629" s="26" t="s">
        <v>1588</v>
      </c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</row>
    <row r="630" spans="1:21" x14ac:dyDescent="0.2">
      <c r="A630" s="26"/>
      <c r="B630" s="26"/>
      <c r="C630" s="26"/>
      <c r="D630" s="26"/>
      <c r="E630" s="26" t="s">
        <v>440</v>
      </c>
      <c r="F630" s="26" t="s">
        <v>1589</v>
      </c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</row>
    <row r="631" spans="1:21" x14ac:dyDescent="0.2">
      <c r="A631" s="26"/>
      <c r="B631" s="26"/>
      <c r="C631" s="26"/>
      <c r="D631" s="26"/>
      <c r="E631" s="26" t="s">
        <v>449</v>
      </c>
      <c r="F631" s="26" t="s">
        <v>1590</v>
      </c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</row>
    <row r="632" spans="1:21" x14ac:dyDescent="0.2">
      <c r="A632" s="26"/>
      <c r="B632" s="26"/>
      <c r="C632" s="26"/>
      <c r="D632" s="26"/>
      <c r="E632" s="26" t="s">
        <v>458</v>
      </c>
      <c r="F632" s="26" t="s">
        <v>1591</v>
      </c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</row>
    <row r="633" spans="1:21" x14ac:dyDescent="0.2">
      <c r="A633" s="26"/>
      <c r="B633" s="26"/>
      <c r="C633" s="26"/>
      <c r="D633" s="26"/>
      <c r="E633" s="26" t="s">
        <v>467</v>
      </c>
      <c r="F633" s="26" t="s">
        <v>1592</v>
      </c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</row>
    <row r="634" spans="1:21" x14ac:dyDescent="0.2">
      <c r="A634" s="26"/>
      <c r="B634" s="26"/>
      <c r="C634" s="26"/>
      <c r="D634" s="26"/>
      <c r="E634" s="26" t="s">
        <v>476</v>
      </c>
      <c r="F634" s="26" t="s">
        <v>1593</v>
      </c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</row>
    <row r="635" spans="1:21" x14ac:dyDescent="0.2">
      <c r="A635" s="26"/>
      <c r="B635" s="26"/>
      <c r="C635" s="26"/>
      <c r="D635" s="26"/>
      <c r="E635" s="26" t="s">
        <v>485</v>
      </c>
      <c r="F635" s="26" t="s">
        <v>1594</v>
      </c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</row>
    <row r="636" spans="1:21" x14ac:dyDescent="0.2">
      <c r="A636" s="26"/>
      <c r="B636" s="26"/>
      <c r="C636" s="26"/>
      <c r="D636" s="26"/>
      <c r="E636" s="26" t="s">
        <v>494</v>
      </c>
      <c r="F636" s="26" t="s">
        <v>1595</v>
      </c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</row>
    <row r="637" spans="1:21" x14ac:dyDescent="0.2">
      <c r="A637" s="26"/>
      <c r="B637" s="26"/>
      <c r="C637" s="26"/>
      <c r="D637" s="26"/>
      <c r="E637" s="26" t="s">
        <v>503</v>
      </c>
      <c r="F637" s="26" t="s">
        <v>1596</v>
      </c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</row>
    <row r="638" spans="1:21" x14ac:dyDescent="0.2">
      <c r="A638" s="26"/>
      <c r="B638" s="26"/>
      <c r="C638" s="26"/>
      <c r="D638" s="26"/>
      <c r="E638" s="26" t="s">
        <v>512</v>
      </c>
      <c r="F638" s="26" t="s">
        <v>1597</v>
      </c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</row>
    <row r="639" spans="1:21" x14ac:dyDescent="0.2">
      <c r="A639" s="26"/>
      <c r="B639" s="26"/>
      <c r="C639" s="26"/>
      <c r="D639" s="26"/>
      <c r="E639" s="26" t="s">
        <v>521</v>
      </c>
      <c r="F639" s="26" t="s">
        <v>1598</v>
      </c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</row>
    <row r="640" spans="1:21" x14ac:dyDescent="0.2">
      <c r="A640" s="26"/>
      <c r="B640" s="26"/>
      <c r="C640" s="26"/>
      <c r="D640" s="26"/>
      <c r="E640" s="26" t="s">
        <v>530</v>
      </c>
      <c r="F640" s="26" t="s">
        <v>1599</v>
      </c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</row>
    <row r="641" spans="1:21" x14ac:dyDescent="0.2">
      <c r="A641" s="26"/>
      <c r="B641" s="26"/>
      <c r="C641" s="26"/>
      <c r="D641" s="26"/>
      <c r="E641" s="26" t="s">
        <v>539</v>
      </c>
      <c r="F641" s="26" t="s">
        <v>1600</v>
      </c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</row>
    <row r="642" spans="1:21" x14ac:dyDescent="0.2">
      <c r="A642" s="26"/>
      <c r="B642" s="26"/>
      <c r="C642" s="26"/>
      <c r="D642" s="26"/>
      <c r="E642" s="26" t="s">
        <v>548</v>
      </c>
      <c r="F642" s="26" t="s">
        <v>1601</v>
      </c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</row>
    <row r="643" spans="1:21" x14ac:dyDescent="0.2">
      <c r="A643" s="26"/>
      <c r="B643" s="26"/>
      <c r="C643" s="26"/>
      <c r="D643" s="26"/>
      <c r="E643" s="26" t="s">
        <v>557</v>
      </c>
      <c r="F643" s="26" t="s">
        <v>1602</v>
      </c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</row>
    <row r="644" spans="1:21" x14ac:dyDescent="0.2">
      <c r="A644" s="26"/>
      <c r="B644" s="26"/>
      <c r="C644" s="26"/>
      <c r="D644" s="26"/>
      <c r="E644" s="26" t="s">
        <v>566</v>
      </c>
      <c r="F644" s="26" t="s">
        <v>1603</v>
      </c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</row>
    <row r="645" spans="1:21" x14ac:dyDescent="0.2">
      <c r="A645" s="26"/>
      <c r="B645" s="26"/>
      <c r="C645" s="26"/>
      <c r="D645" s="26"/>
      <c r="E645" s="26" t="s">
        <v>575</v>
      </c>
      <c r="F645" s="26" t="s">
        <v>1604</v>
      </c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</row>
    <row r="646" spans="1:21" x14ac:dyDescent="0.2">
      <c r="A646" s="26"/>
      <c r="B646" s="26"/>
      <c r="C646" s="26"/>
      <c r="D646" s="26"/>
      <c r="E646" s="26" t="s">
        <v>584</v>
      </c>
      <c r="F646" s="26" t="s">
        <v>1605</v>
      </c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</row>
    <row r="647" spans="1:21" x14ac:dyDescent="0.2">
      <c r="A647" s="26"/>
      <c r="B647" s="26"/>
      <c r="C647" s="26"/>
      <c r="D647" s="26"/>
      <c r="E647" s="26" t="s">
        <v>593</v>
      </c>
      <c r="F647" s="26" t="s">
        <v>1606</v>
      </c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</row>
    <row r="648" spans="1:21" x14ac:dyDescent="0.2">
      <c r="A648" s="26"/>
      <c r="B648" s="26"/>
      <c r="C648" s="26"/>
      <c r="D648" s="26"/>
      <c r="E648" s="26" t="s">
        <v>602</v>
      </c>
      <c r="F648" s="26" t="s">
        <v>1607</v>
      </c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</row>
    <row r="649" spans="1:21" x14ac:dyDescent="0.2">
      <c r="A649" s="26"/>
      <c r="B649" s="26"/>
      <c r="C649" s="26"/>
      <c r="D649" s="26"/>
      <c r="E649" s="26" t="s">
        <v>611</v>
      </c>
      <c r="F649" s="26" t="s">
        <v>1608</v>
      </c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</row>
    <row r="650" spans="1:21" x14ac:dyDescent="0.2">
      <c r="A650" s="26"/>
      <c r="B650" s="26"/>
      <c r="C650" s="26"/>
      <c r="D650" s="26"/>
      <c r="E650" s="26" t="s">
        <v>620</v>
      </c>
      <c r="F650" s="26" t="s">
        <v>1609</v>
      </c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</row>
    <row r="651" spans="1:21" x14ac:dyDescent="0.2">
      <c r="A651" s="26"/>
      <c r="B651" s="26"/>
      <c r="C651" s="26"/>
      <c r="D651" s="26"/>
      <c r="E651" s="26" t="s">
        <v>629</v>
      </c>
      <c r="F651" s="26" t="s">
        <v>1610</v>
      </c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</row>
    <row r="652" spans="1:21" x14ac:dyDescent="0.2">
      <c r="A652" s="26"/>
      <c r="B652" s="26"/>
      <c r="C652" s="26"/>
      <c r="D652" s="26"/>
      <c r="E652" s="26" t="s">
        <v>638</v>
      </c>
      <c r="F652" s="26" t="s">
        <v>1611</v>
      </c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</row>
    <row r="653" spans="1:21" x14ac:dyDescent="0.2">
      <c r="A653" s="26"/>
      <c r="B653" s="26"/>
      <c r="C653" s="26"/>
      <c r="D653" s="26"/>
      <c r="E653" s="26" t="s">
        <v>647</v>
      </c>
      <c r="F653" s="26" t="s">
        <v>1612</v>
      </c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</row>
    <row r="654" spans="1:21" x14ac:dyDescent="0.2">
      <c r="A654" s="26"/>
      <c r="B654" s="26"/>
      <c r="C654" s="26"/>
      <c r="D654" s="26"/>
      <c r="E654" s="26" t="s">
        <v>656</v>
      </c>
      <c r="F654" s="26" t="s">
        <v>1613</v>
      </c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</row>
    <row r="655" spans="1:21" x14ac:dyDescent="0.2">
      <c r="A655" s="26"/>
      <c r="B655" s="26"/>
      <c r="C655" s="26"/>
      <c r="D655" s="26"/>
      <c r="E655" s="26" t="s">
        <v>665</v>
      </c>
      <c r="F655" s="26" t="s">
        <v>1614</v>
      </c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</row>
    <row r="656" spans="1:21" x14ac:dyDescent="0.2">
      <c r="A656" s="26"/>
      <c r="B656" s="26"/>
      <c r="C656" s="26"/>
      <c r="D656" s="26"/>
      <c r="E656" s="26" t="s">
        <v>674</v>
      </c>
      <c r="F656" s="26" t="s">
        <v>1615</v>
      </c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</row>
    <row r="657" spans="1:21" x14ac:dyDescent="0.2">
      <c r="A657" s="26"/>
      <c r="B657" s="26"/>
      <c r="C657" s="26"/>
      <c r="D657" s="26"/>
      <c r="E657" s="26" t="s">
        <v>683</v>
      </c>
      <c r="F657" s="26" t="s">
        <v>1616</v>
      </c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</row>
    <row r="658" spans="1:21" x14ac:dyDescent="0.2">
      <c r="A658" s="26"/>
      <c r="B658" s="26"/>
      <c r="C658" s="26"/>
      <c r="D658" s="26"/>
      <c r="E658" s="26" t="s">
        <v>692</v>
      </c>
      <c r="F658" s="26" t="s">
        <v>1617</v>
      </c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</row>
    <row r="659" spans="1:21" x14ac:dyDescent="0.2">
      <c r="A659" s="26"/>
      <c r="B659" s="26"/>
      <c r="C659" s="26"/>
      <c r="D659" s="26"/>
      <c r="E659" s="26" t="s">
        <v>701</v>
      </c>
      <c r="F659" s="26" t="s">
        <v>1618</v>
      </c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</row>
    <row r="660" spans="1:21" x14ac:dyDescent="0.2">
      <c r="A660" s="26"/>
      <c r="B660" s="26"/>
      <c r="C660" s="26"/>
      <c r="D660" s="26"/>
      <c r="E660" s="26" t="s">
        <v>710</v>
      </c>
      <c r="F660" s="26" t="s">
        <v>1619</v>
      </c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</row>
    <row r="661" spans="1:21" x14ac:dyDescent="0.2">
      <c r="A661" s="26"/>
      <c r="B661" s="26"/>
      <c r="C661" s="26"/>
      <c r="D661" s="26"/>
      <c r="E661" s="26" t="s">
        <v>719</v>
      </c>
      <c r="F661" s="26" t="s">
        <v>1620</v>
      </c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</row>
    <row r="662" spans="1:21" x14ac:dyDescent="0.2">
      <c r="A662" s="26"/>
      <c r="B662" s="26"/>
      <c r="C662" s="26"/>
      <c r="D662" s="26"/>
      <c r="E662" s="26" t="s">
        <v>728</v>
      </c>
      <c r="F662" s="26" t="s">
        <v>1621</v>
      </c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</row>
    <row r="663" spans="1:21" x14ac:dyDescent="0.2">
      <c r="A663" s="26"/>
      <c r="B663" s="26"/>
      <c r="C663" s="26"/>
      <c r="D663" s="26"/>
      <c r="E663" s="26" t="s">
        <v>737</v>
      </c>
      <c r="F663" s="26" t="s">
        <v>1622</v>
      </c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</row>
    <row r="664" spans="1:21" x14ac:dyDescent="0.2">
      <c r="A664" s="26"/>
      <c r="B664" s="26"/>
      <c r="C664" s="26"/>
      <c r="D664" s="26"/>
      <c r="E664" s="26" t="s">
        <v>746</v>
      </c>
      <c r="F664" s="26" t="s">
        <v>1623</v>
      </c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</row>
    <row r="665" spans="1:21" x14ac:dyDescent="0.2">
      <c r="A665" s="26"/>
      <c r="B665" s="26"/>
      <c r="C665" s="26"/>
      <c r="D665" s="26"/>
      <c r="E665" s="26" t="s">
        <v>755</v>
      </c>
      <c r="F665" s="26" t="s">
        <v>1624</v>
      </c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</row>
    <row r="666" spans="1:21" x14ac:dyDescent="0.2">
      <c r="A666" s="26"/>
      <c r="B666" s="26"/>
      <c r="C666" s="26"/>
      <c r="D666" s="26"/>
      <c r="E666" s="26" t="s">
        <v>764</v>
      </c>
      <c r="F666" s="26" t="s">
        <v>1625</v>
      </c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</row>
    <row r="667" spans="1:21" x14ac:dyDescent="0.2">
      <c r="A667" s="26"/>
      <c r="B667" s="26"/>
      <c r="C667" s="26"/>
      <c r="D667" s="26"/>
      <c r="E667" s="26" t="s">
        <v>773</v>
      </c>
      <c r="F667" s="26" t="s">
        <v>1626</v>
      </c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</row>
    <row r="668" spans="1:21" x14ac:dyDescent="0.2">
      <c r="A668" s="26"/>
      <c r="B668" s="26"/>
      <c r="C668" s="26"/>
      <c r="D668" s="26"/>
      <c r="E668" s="26" t="s">
        <v>782</v>
      </c>
      <c r="F668" s="26" t="s">
        <v>1627</v>
      </c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</row>
    <row r="669" spans="1:21" x14ac:dyDescent="0.2">
      <c r="A669" s="26"/>
      <c r="B669" s="26"/>
      <c r="C669" s="26"/>
      <c r="D669" s="26"/>
      <c r="E669" s="26" t="s">
        <v>791</v>
      </c>
      <c r="F669" s="26" t="s">
        <v>1628</v>
      </c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</row>
    <row r="670" spans="1:21" x14ac:dyDescent="0.2">
      <c r="A670" s="26"/>
      <c r="B670" s="26"/>
      <c r="C670" s="26"/>
      <c r="D670" s="26"/>
      <c r="E670" s="26" t="s">
        <v>800</v>
      </c>
      <c r="F670" s="26" t="s">
        <v>1629</v>
      </c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</row>
    <row r="671" spans="1:21" x14ac:dyDescent="0.2">
      <c r="A671" s="26"/>
      <c r="B671" s="26"/>
      <c r="C671" s="26"/>
      <c r="D671" s="26"/>
      <c r="E671" s="26" t="s">
        <v>809</v>
      </c>
      <c r="F671" s="26" t="s">
        <v>1630</v>
      </c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</row>
    <row r="672" spans="1:21" x14ac:dyDescent="0.2">
      <c r="A672" s="26"/>
      <c r="B672" s="26"/>
      <c r="C672" s="26"/>
      <c r="D672" s="26"/>
      <c r="E672" s="26" t="s">
        <v>818</v>
      </c>
      <c r="F672" s="26" t="s">
        <v>1631</v>
      </c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</row>
    <row r="673" spans="1:21" x14ac:dyDescent="0.2">
      <c r="A673" s="26"/>
      <c r="B673" s="26"/>
      <c r="C673" s="26"/>
      <c r="D673" s="26"/>
      <c r="E673" s="26" t="s">
        <v>827</v>
      </c>
      <c r="F673" s="26" t="s">
        <v>1632</v>
      </c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</row>
    <row r="674" spans="1:21" x14ac:dyDescent="0.2">
      <c r="A674" s="26"/>
      <c r="B674" s="26"/>
      <c r="C674" s="26"/>
      <c r="D674" s="26"/>
      <c r="E674" s="26" t="s">
        <v>836</v>
      </c>
      <c r="F674" s="26" t="s">
        <v>1633</v>
      </c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</row>
    <row r="675" spans="1:21" x14ac:dyDescent="0.2">
      <c r="A675" s="26"/>
      <c r="B675" s="26"/>
      <c r="C675" s="26"/>
      <c r="D675" s="26"/>
      <c r="E675" s="26" t="s">
        <v>845</v>
      </c>
      <c r="F675" s="26" t="s">
        <v>1634</v>
      </c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</row>
    <row r="676" spans="1:21" x14ac:dyDescent="0.2">
      <c r="A676" s="26"/>
      <c r="B676" s="26"/>
      <c r="C676" s="26"/>
      <c r="D676" s="26"/>
      <c r="E676" s="26" t="s">
        <v>854</v>
      </c>
      <c r="F676" s="26" t="s">
        <v>1635</v>
      </c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</row>
    <row r="677" spans="1:21" x14ac:dyDescent="0.2">
      <c r="A677" s="26"/>
      <c r="B677" s="26"/>
      <c r="C677" s="26"/>
      <c r="D677" s="26"/>
      <c r="E677" s="26" t="s">
        <v>863</v>
      </c>
      <c r="F677" s="26" t="s">
        <v>1636</v>
      </c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</row>
    <row r="678" spans="1:21" x14ac:dyDescent="0.2">
      <c r="A678" s="26"/>
      <c r="B678" s="26"/>
      <c r="C678" s="26"/>
      <c r="D678" s="26"/>
      <c r="E678" s="26" t="s">
        <v>872</v>
      </c>
      <c r="F678" s="26" t="s">
        <v>1637</v>
      </c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</row>
    <row r="679" spans="1:21" x14ac:dyDescent="0.2">
      <c r="A679" s="26"/>
      <c r="B679" s="26"/>
      <c r="C679" s="26"/>
      <c r="D679" s="26"/>
      <c r="E679" s="26" t="s">
        <v>881</v>
      </c>
      <c r="F679" s="26" t="s">
        <v>1638</v>
      </c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</row>
    <row r="680" spans="1:21" x14ac:dyDescent="0.2">
      <c r="A680" s="26"/>
      <c r="B680" s="26"/>
      <c r="C680" s="26"/>
      <c r="D680" s="26"/>
      <c r="E680" s="26" t="s">
        <v>890</v>
      </c>
      <c r="F680" s="26" t="s">
        <v>1639</v>
      </c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</row>
    <row r="681" spans="1:21" x14ac:dyDescent="0.2">
      <c r="A681" s="26"/>
      <c r="B681" s="26"/>
      <c r="C681" s="26"/>
      <c r="D681" s="26"/>
      <c r="E681" s="26" t="s">
        <v>899</v>
      </c>
      <c r="F681" s="26" t="s">
        <v>1640</v>
      </c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</row>
    <row r="682" spans="1:21" x14ac:dyDescent="0.2">
      <c r="A682" s="26"/>
      <c r="B682" s="26"/>
      <c r="C682" s="26"/>
      <c r="D682" s="26"/>
      <c r="E682" s="26" t="s">
        <v>908</v>
      </c>
      <c r="F682" s="26" t="s">
        <v>1641</v>
      </c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</row>
    <row r="683" spans="1:21" x14ac:dyDescent="0.2">
      <c r="A683" s="26"/>
      <c r="B683" s="26"/>
      <c r="C683" s="26"/>
      <c r="D683" s="26"/>
      <c r="E683" s="26" t="s">
        <v>917</v>
      </c>
      <c r="F683" s="26" t="s">
        <v>1642</v>
      </c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</row>
    <row r="684" spans="1:21" x14ac:dyDescent="0.2">
      <c r="A684" s="26"/>
      <c r="B684" s="26"/>
      <c r="C684" s="26"/>
      <c r="D684" s="26"/>
      <c r="E684" s="26" t="s">
        <v>926</v>
      </c>
      <c r="F684" s="26" t="s">
        <v>1643</v>
      </c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</row>
    <row r="685" spans="1:21" x14ac:dyDescent="0.2">
      <c r="A685" s="26"/>
      <c r="B685" s="26"/>
      <c r="C685" s="26"/>
      <c r="D685" s="26"/>
      <c r="E685" s="26" t="s">
        <v>935</v>
      </c>
      <c r="F685" s="26" t="s">
        <v>1644</v>
      </c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</row>
    <row r="686" spans="1:21" x14ac:dyDescent="0.2">
      <c r="A686" s="26"/>
      <c r="B686" s="26"/>
      <c r="C686" s="26"/>
      <c r="D686" s="26"/>
      <c r="E686" s="26" t="s">
        <v>944</v>
      </c>
      <c r="F686" s="26" t="s">
        <v>1645</v>
      </c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</row>
    <row r="687" spans="1:21" x14ac:dyDescent="0.2">
      <c r="A687" s="26"/>
      <c r="B687" s="26"/>
      <c r="C687" s="26"/>
      <c r="D687" s="26"/>
      <c r="E687" s="26" t="s">
        <v>953</v>
      </c>
      <c r="F687" s="26" t="s">
        <v>1646</v>
      </c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</row>
    <row r="688" spans="1:21" x14ac:dyDescent="0.2">
      <c r="A688" s="26"/>
      <c r="B688" s="26"/>
      <c r="C688" s="26"/>
      <c r="D688" s="26"/>
      <c r="E688" s="26" t="s">
        <v>962</v>
      </c>
      <c r="F688" s="26" t="s">
        <v>1647</v>
      </c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</row>
    <row r="689" spans="1:21" x14ac:dyDescent="0.2">
      <c r="A689" s="26"/>
      <c r="B689" s="26"/>
      <c r="C689" s="26"/>
      <c r="D689" s="26"/>
      <c r="E689" s="26" t="s">
        <v>971</v>
      </c>
      <c r="F689" s="26" t="s">
        <v>1648</v>
      </c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</row>
    <row r="690" spans="1:21" x14ac:dyDescent="0.2">
      <c r="A690" s="26"/>
      <c r="B690" s="26"/>
      <c r="C690" s="26"/>
      <c r="D690" s="26"/>
      <c r="E690" s="26" t="s">
        <v>980</v>
      </c>
      <c r="F690" s="26" t="s">
        <v>1649</v>
      </c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</row>
    <row r="691" spans="1:21" x14ac:dyDescent="0.2">
      <c r="A691" s="26"/>
      <c r="B691" s="26"/>
      <c r="C691" s="26"/>
      <c r="D691" s="26"/>
      <c r="E691" s="26" t="s">
        <v>989</v>
      </c>
      <c r="F691" s="26" t="s">
        <v>1650</v>
      </c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</row>
    <row r="692" spans="1:21" x14ac:dyDescent="0.2">
      <c r="A692" s="26"/>
      <c r="B692" s="26"/>
      <c r="C692" s="26"/>
      <c r="D692" s="26"/>
      <c r="E692" s="26" t="s">
        <v>998</v>
      </c>
      <c r="F692" s="26" t="s">
        <v>1651</v>
      </c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</row>
    <row r="693" spans="1:21" x14ac:dyDescent="0.2">
      <c r="A693" s="26"/>
      <c r="B693" s="26"/>
      <c r="C693" s="26"/>
      <c r="D693" s="26"/>
      <c r="E693" s="26" t="s">
        <v>1007</v>
      </c>
      <c r="F693" s="26" t="s">
        <v>1652</v>
      </c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</row>
    <row r="694" spans="1:21" x14ac:dyDescent="0.2">
      <c r="A694" s="26"/>
      <c r="B694" s="26"/>
      <c r="C694" s="26"/>
      <c r="D694" s="26"/>
      <c r="E694" s="26" t="s">
        <v>1016</v>
      </c>
      <c r="F694" s="26" t="s">
        <v>1653</v>
      </c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</row>
    <row r="695" spans="1:21" x14ac:dyDescent="0.2">
      <c r="A695" s="26"/>
      <c r="B695" s="26"/>
      <c r="C695" s="26"/>
      <c r="D695" s="26"/>
      <c r="E695" s="26" t="s">
        <v>1025</v>
      </c>
      <c r="F695" s="26" t="s">
        <v>1654</v>
      </c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</row>
    <row r="696" spans="1:21" x14ac:dyDescent="0.2">
      <c r="A696" s="26"/>
      <c r="B696" s="26"/>
      <c r="C696" s="26"/>
      <c r="D696" s="26"/>
      <c r="E696" s="26" t="s">
        <v>1034</v>
      </c>
      <c r="F696" s="26" t="s">
        <v>1655</v>
      </c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</row>
    <row r="697" spans="1:21" x14ac:dyDescent="0.2">
      <c r="A697" s="26"/>
      <c r="B697" s="26"/>
      <c r="C697" s="26"/>
      <c r="D697" s="26"/>
      <c r="E697" s="26" t="s">
        <v>1043</v>
      </c>
      <c r="F697" s="26" t="s">
        <v>1656</v>
      </c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</row>
    <row r="698" spans="1:21" x14ac:dyDescent="0.2">
      <c r="A698" s="26"/>
      <c r="B698" s="26"/>
      <c r="C698" s="26"/>
      <c r="D698" s="26"/>
      <c r="E698" s="26" t="s">
        <v>1052</v>
      </c>
      <c r="F698" s="26" t="s">
        <v>1657</v>
      </c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</row>
    <row r="699" spans="1:21" x14ac:dyDescent="0.2">
      <c r="A699" s="26"/>
      <c r="B699" s="26"/>
      <c r="C699" s="26"/>
      <c r="D699" s="26"/>
      <c r="E699" s="26" t="s">
        <v>1061</v>
      </c>
      <c r="F699" s="26" t="s">
        <v>1658</v>
      </c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</row>
    <row r="700" spans="1:21" x14ac:dyDescent="0.2">
      <c r="A700" s="26"/>
      <c r="B700" s="26"/>
      <c r="C700" s="26"/>
      <c r="D700" s="26"/>
      <c r="E700" s="26" t="s">
        <v>219</v>
      </c>
      <c r="F700" s="26" t="s">
        <v>1659</v>
      </c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</row>
    <row r="701" spans="1:21" x14ac:dyDescent="0.2">
      <c r="A701" s="26"/>
      <c r="B701" s="26"/>
      <c r="C701" s="26"/>
      <c r="D701" s="26"/>
      <c r="E701" s="26" t="s">
        <v>229</v>
      </c>
      <c r="F701" s="26" t="s">
        <v>1660</v>
      </c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</row>
    <row r="702" spans="1:21" x14ac:dyDescent="0.2">
      <c r="A702" s="26"/>
      <c r="B702" s="26"/>
      <c r="C702" s="26"/>
      <c r="D702" s="26"/>
      <c r="E702" s="26" t="s">
        <v>238</v>
      </c>
      <c r="F702" s="26" t="s">
        <v>1661</v>
      </c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</row>
    <row r="703" spans="1:21" x14ac:dyDescent="0.2">
      <c r="A703" s="26"/>
      <c r="B703" s="26"/>
      <c r="C703" s="26"/>
      <c r="D703" s="26"/>
      <c r="E703" s="26" t="s">
        <v>247</v>
      </c>
      <c r="F703" s="26" t="s">
        <v>1662</v>
      </c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</row>
    <row r="704" spans="1:21" x14ac:dyDescent="0.2">
      <c r="A704" s="26"/>
      <c r="B704" s="26"/>
      <c r="C704" s="26"/>
      <c r="D704" s="26"/>
      <c r="E704" s="26" t="s">
        <v>256</v>
      </c>
      <c r="F704" s="26" t="s">
        <v>1078</v>
      </c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</row>
    <row r="705" spans="1:21" x14ac:dyDescent="0.2">
      <c r="A705" s="26"/>
      <c r="B705" s="26"/>
      <c r="C705" s="26"/>
      <c r="D705" s="26"/>
      <c r="E705" s="26" t="s">
        <v>266</v>
      </c>
      <c r="F705" s="26" t="s">
        <v>1663</v>
      </c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</row>
    <row r="706" spans="1:21" x14ac:dyDescent="0.2">
      <c r="A706" s="26"/>
      <c r="B706" s="26"/>
      <c r="C706" s="26"/>
      <c r="D706" s="26"/>
      <c r="E706" s="26" t="s">
        <v>274</v>
      </c>
      <c r="F706" s="26" t="s">
        <v>1664</v>
      </c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</row>
    <row r="707" spans="1:21" x14ac:dyDescent="0.2">
      <c r="A707" s="26"/>
      <c r="B707" s="26"/>
      <c r="C707" s="26"/>
      <c r="D707" s="26"/>
      <c r="E707" s="26" t="s">
        <v>282</v>
      </c>
      <c r="F707" s="26" t="s">
        <v>1665</v>
      </c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</row>
    <row r="708" spans="1:21" x14ac:dyDescent="0.2">
      <c r="A708" s="26"/>
      <c r="B708" s="26"/>
      <c r="C708" s="26"/>
      <c r="D708" s="26"/>
      <c r="E708" s="26" t="s">
        <v>290</v>
      </c>
      <c r="F708" s="26" t="s">
        <v>1666</v>
      </c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</row>
    <row r="709" spans="1:21" x14ac:dyDescent="0.2">
      <c r="A709" s="26"/>
      <c r="B709" s="26"/>
      <c r="C709" s="26"/>
      <c r="D709" s="26"/>
      <c r="E709" s="26" t="s">
        <v>298</v>
      </c>
      <c r="F709" s="26" t="s">
        <v>1667</v>
      </c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</row>
    <row r="710" spans="1:21" x14ac:dyDescent="0.2">
      <c r="A710" s="26"/>
      <c r="B710" s="26"/>
      <c r="C710" s="26"/>
      <c r="D710" s="26"/>
      <c r="E710" s="26" t="s">
        <v>306</v>
      </c>
      <c r="F710" s="26" t="s">
        <v>1668</v>
      </c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</row>
    <row r="711" spans="1:21" x14ac:dyDescent="0.2">
      <c r="A711" s="26"/>
      <c r="B711" s="26"/>
      <c r="C711" s="26"/>
      <c r="D711" s="26"/>
      <c r="E711" s="26" t="s">
        <v>314</v>
      </c>
      <c r="F711" s="26" t="s">
        <v>1669</v>
      </c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</row>
    <row r="712" spans="1:21" x14ac:dyDescent="0.2">
      <c r="A712" s="26"/>
      <c r="B712" s="26"/>
      <c r="C712" s="26"/>
      <c r="D712" s="26"/>
      <c r="E712" s="26" t="s">
        <v>322</v>
      </c>
      <c r="F712" s="26" t="s">
        <v>1670</v>
      </c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</row>
    <row r="713" spans="1:21" x14ac:dyDescent="0.2">
      <c r="A713" s="26"/>
      <c r="B713" s="26"/>
      <c r="C713" s="26"/>
      <c r="D713" s="26"/>
      <c r="E713" s="26" t="s">
        <v>330</v>
      </c>
      <c r="F713" s="26" t="s">
        <v>1671</v>
      </c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</row>
    <row r="714" spans="1:21" x14ac:dyDescent="0.2">
      <c r="A714" s="26"/>
      <c r="B714" s="26"/>
      <c r="C714" s="26"/>
      <c r="D714" s="26"/>
      <c r="E714" s="26" t="s">
        <v>338</v>
      </c>
      <c r="F714" s="26" t="s">
        <v>1672</v>
      </c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</row>
    <row r="715" spans="1:21" x14ac:dyDescent="0.2">
      <c r="A715" s="26"/>
      <c r="B715" s="26"/>
      <c r="C715" s="26"/>
      <c r="D715" s="26"/>
      <c r="E715" s="26" t="s">
        <v>346</v>
      </c>
      <c r="F715" s="26" t="s">
        <v>1673</v>
      </c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</row>
    <row r="716" spans="1:21" x14ac:dyDescent="0.2">
      <c r="A716" s="26"/>
      <c r="B716" s="26"/>
      <c r="C716" s="26"/>
      <c r="D716" s="26"/>
      <c r="E716" s="26" t="s">
        <v>354</v>
      </c>
      <c r="F716" s="26" t="s">
        <v>1674</v>
      </c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</row>
    <row r="717" spans="1:21" x14ac:dyDescent="0.2">
      <c r="A717" s="26"/>
      <c r="B717" s="26"/>
      <c r="C717" s="26"/>
      <c r="D717" s="26"/>
      <c r="E717" s="26" t="s">
        <v>362</v>
      </c>
      <c r="F717" s="26" t="s">
        <v>1675</v>
      </c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</row>
    <row r="718" spans="1:21" x14ac:dyDescent="0.2">
      <c r="A718" s="26"/>
      <c r="B718" s="26"/>
      <c r="C718" s="26"/>
      <c r="D718" s="26"/>
      <c r="E718" s="26" t="s">
        <v>370</v>
      </c>
      <c r="F718" s="26" t="s">
        <v>1676</v>
      </c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</row>
    <row r="719" spans="1:21" x14ac:dyDescent="0.2">
      <c r="A719" s="26"/>
      <c r="B719" s="26"/>
      <c r="C719" s="26"/>
      <c r="D719" s="26"/>
      <c r="E719" s="26" t="s">
        <v>378</v>
      </c>
      <c r="F719" s="26" t="s">
        <v>1677</v>
      </c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</row>
    <row r="720" spans="1:21" x14ac:dyDescent="0.2">
      <c r="A720" s="26"/>
      <c r="B720" s="26"/>
      <c r="C720" s="26"/>
      <c r="D720" s="26"/>
      <c r="E720" s="26" t="s">
        <v>387</v>
      </c>
      <c r="F720" s="26" t="s">
        <v>1678</v>
      </c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</row>
    <row r="721" spans="1:21" x14ac:dyDescent="0.2">
      <c r="A721" s="26"/>
      <c r="B721" s="26"/>
      <c r="C721" s="26"/>
      <c r="D721" s="26"/>
      <c r="E721" s="26" t="s">
        <v>396</v>
      </c>
      <c r="F721" s="26" t="s">
        <v>1679</v>
      </c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</row>
    <row r="722" spans="1:21" x14ac:dyDescent="0.2">
      <c r="A722" s="26"/>
      <c r="B722" s="26"/>
      <c r="C722" s="26"/>
      <c r="D722" s="26"/>
      <c r="E722" s="26" t="s">
        <v>405</v>
      </c>
      <c r="F722" s="26" t="s">
        <v>1680</v>
      </c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</row>
    <row r="723" spans="1:21" x14ac:dyDescent="0.2">
      <c r="A723" s="26"/>
      <c r="B723" s="26"/>
      <c r="C723" s="26"/>
      <c r="D723" s="26"/>
      <c r="E723" s="26" t="s">
        <v>414</v>
      </c>
      <c r="F723" s="26" t="s">
        <v>1681</v>
      </c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</row>
    <row r="724" spans="1:21" x14ac:dyDescent="0.2">
      <c r="A724" s="26"/>
      <c r="B724" s="26"/>
      <c r="C724" s="26"/>
      <c r="D724" s="26"/>
      <c r="E724" s="26" t="s">
        <v>423</v>
      </c>
      <c r="F724" s="26" t="s">
        <v>1682</v>
      </c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</row>
    <row r="725" spans="1:21" x14ac:dyDescent="0.2">
      <c r="A725" s="26"/>
      <c r="B725" s="26"/>
      <c r="C725" s="26"/>
      <c r="D725" s="26"/>
      <c r="E725" s="26" t="s">
        <v>432</v>
      </c>
      <c r="F725" s="26" t="s">
        <v>1683</v>
      </c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</row>
    <row r="726" spans="1:21" x14ac:dyDescent="0.2">
      <c r="A726" s="26"/>
      <c r="B726" s="26"/>
      <c r="C726" s="26"/>
      <c r="D726" s="26"/>
      <c r="E726" s="26" t="s">
        <v>441</v>
      </c>
      <c r="F726" s="26" t="s">
        <v>1684</v>
      </c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</row>
    <row r="727" spans="1:21" x14ac:dyDescent="0.2">
      <c r="A727" s="26"/>
      <c r="B727" s="26"/>
      <c r="C727" s="26"/>
      <c r="D727" s="26"/>
      <c r="E727" s="26" t="s">
        <v>450</v>
      </c>
      <c r="F727" s="26" t="s">
        <v>1685</v>
      </c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</row>
    <row r="728" spans="1:21" x14ac:dyDescent="0.2">
      <c r="A728" s="26"/>
      <c r="B728" s="26"/>
      <c r="C728" s="26"/>
      <c r="D728" s="26"/>
      <c r="E728" s="26" t="s">
        <v>459</v>
      </c>
      <c r="F728" s="26" t="s">
        <v>1686</v>
      </c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</row>
    <row r="729" spans="1:21" x14ac:dyDescent="0.2">
      <c r="A729" s="26"/>
      <c r="B729" s="26"/>
      <c r="C729" s="26"/>
      <c r="D729" s="26"/>
      <c r="E729" s="26" t="s">
        <v>468</v>
      </c>
      <c r="F729" s="26" t="s">
        <v>1687</v>
      </c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</row>
    <row r="730" spans="1:21" x14ac:dyDescent="0.2">
      <c r="A730" s="26"/>
      <c r="B730" s="26"/>
      <c r="C730" s="26"/>
      <c r="D730" s="26"/>
      <c r="E730" s="26" t="s">
        <v>477</v>
      </c>
      <c r="F730" s="26" t="s">
        <v>1688</v>
      </c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</row>
    <row r="731" spans="1:21" x14ac:dyDescent="0.2">
      <c r="A731" s="26"/>
      <c r="B731" s="26"/>
      <c r="C731" s="26"/>
      <c r="D731" s="26"/>
      <c r="E731" s="26" t="s">
        <v>486</v>
      </c>
      <c r="F731" s="26" t="s">
        <v>1689</v>
      </c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</row>
    <row r="732" spans="1:21" x14ac:dyDescent="0.2">
      <c r="A732" s="26"/>
      <c r="B732" s="26"/>
      <c r="C732" s="26"/>
      <c r="D732" s="26"/>
      <c r="E732" s="26" t="s">
        <v>495</v>
      </c>
      <c r="F732" s="26" t="s">
        <v>1690</v>
      </c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</row>
    <row r="733" spans="1:21" x14ac:dyDescent="0.2">
      <c r="A733" s="26"/>
      <c r="B733" s="26"/>
      <c r="C733" s="26"/>
      <c r="D733" s="26"/>
      <c r="E733" s="26" t="s">
        <v>504</v>
      </c>
      <c r="F733" s="26" t="s">
        <v>1691</v>
      </c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</row>
    <row r="734" spans="1:21" x14ac:dyDescent="0.2">
      <c r="A734" s="26"/>
      <c r="B734" s="26"/>
      <c r="C734" s="26"/>
      <c r="D734" s="26"/>
      <c r="E734" s="26" t="s">
        <v>513</v>
      </c>
      <c r="F734" s="26" t="s">
        <v>1692</v>
      </c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</row>
    <row r="735" spans="1:21" x14ac:dyDescent="0.2">
      <c r="A735" s="26"/>
      <c r="B735" s="26"/>
      <c r="C735" s="26"/>
      <c r="D735" s="26"/>
      <c r="E735" s="26" t="s">
        <v>522</v>
      </c>
      <c r="F735" s="26" t="s">
        <v>1693</v>
      </c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</row>
    <row r="736" spans="1:21" x14ac:dyDescent="0.2">
      <c r="A736" s="26"/>
      <c r="B736" s="26"/>
      <c r="C736" s="26"/>
      <c r="D736" s="26"/>
      <c r="E736" s="26" t="s">
        <v>531</v>
      </c>
      <c r="F736" s="26" t="s">
        <v>1694</v>
      </c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</row>
    <row r="737" spans="1:21" x14ac:dyDescent="0.2">
      <c r="A737" s="26"/>
      <c r="B737" s="26"/>
      <c r="C737" s="26"/>
      <c r="D737" s="26"/>
      <c r="E737" s="26" t="s">
        <v>540</v>
      </c>
      <c r="F737" s="26" t="s">
        <v>1695</v>
      </c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</row>
    <row r="738" spans="1:21" x14ac:dyDescent="0.2">
      <c r="A738" s="26"/>
      <c r="B738" s="26"/>
      <c r="C738" s="26"/>
      <c r="D738" s="26"/>
      <c r="E738" s="26" t="s">
        <v>549</v>
      </c>
      <c r="F738" s="26" t="s">
        <v>1696</v>
      </c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</row>
    <row r="739" spans="1:21" x14ac:dyDescent="0.2">
      <c r="A739" s="26"/>
      <c r="B739" s="26"/>
      <c r="C739" s="26"/>
      <c r="D739" s="26"/>
      <c r="E739" s="26" t="s">
        <v>558</v>
      </c>
      <c r="F739" s="26" t="s">
        <v>1697</v>
      </c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</row>
    <row r="740" spans="1:21" x14ac:dyDescent="0.2">
      <c r="A740" s="26"/>
      <c r="B740" s="26"/>
      <c r="C740" s="26"/>
      <c r="D740" s="26"/>
      <c r="E740" s="26" t="s">
        <v>567</v>
      </c>
      <c r="F740" s="26" t="s">
        <v>1698</v>
      </c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</row>
    <row r="741" spans="1:21" x14ac:dyDescent="0.2">
      <c r="A741" s="26"/>
      <c r="B741" s="26"/>
      <c r="C741" s="26"/>
      <c r="D741" s="26"/>
      <c r="E741" s="26" t="s">
        <v>576</v>
      </c>
      <c r="F741" s="26" t="s">
        <v>1699</v>
      </c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</row>
    <row r="742" spans="1:21" x14ac:dyDescent="0.2">
      <c r="A742" s="26"/>
      <c r="B742" s="26"/>
      <c r="C742" s="26"/>
      <c r="D742" s="26"/>
      <c r="E742" s="26" t="s">
        <v>585</v>
      </c>
      <c r="F742" s="26" t="s">
        <v>1700</v>
      </c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</row>
    <row r="743" spans="1:21" x14ac:dyDescent="0.2">
      <c r="A743" s="26"/>
      <c r="B743" s="26"/>
      <c r="C743" s="26"/>
      <c r="D743" s="26"/>
      <c r="E743" s="26" t="s">
        <v>594</v>
      </c>
      <c r="F743" s="26" t="s">
        <v>1701</v>
      </c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</row>
    <row r="744" spans="1:21" x14ac:dyDescent="0.2">
      <c r="A744" s="26"/>
      <c r="B744" s="26"/>
      <c r="C744" s="26"/>
      <c r="D744" s="26"/>
      <c r="E744" s="26" t="s">
        <v>603</v>
      </c>
      <c r="F744" s="26" t="s">
        <v>1702</v>
      </c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</row>
    <row r="745" spans="1:21" x14ac:dyDescent="0.2">
      <c r="A745" s="26"/>
      <c r="B745" s="26"/>
      <c r="C745" s="26"/>
      <c r="D745" s="26"/>
      <c r="E745" s="26" t="s">
        <v>612</v>
      </c>
      <c r="F745" s="26" t="s">
        <v>1703</v>
      </c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</row>
    <row r="746" spans="1:21" x14ac:dyDescent="0.2">
      <c r="A746" s="26"/>
      <c r="B746" s="26"/>
      <c r="C746" s="26"/>
      <c r="D746" s="26"/>
      <c r="E746" s="26" t="s">
        <v>621</v>
      </c>
      <c r="F746" s="26" t="s">
        <v>1704</v>
      </c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</row>
    <row r="747" spans="1:21" x14ac:dyDescent="0.2">
      <c r="A747" s="26"/>
      <c r="B747" s="26"/>
      <c r="C747" s="26"/>
      <c r="D747" s="26"/>
      <c r="E747" s="26" t="s">
        <v>630</v>
      </c>
      <c r="F747" s="26" t="s">
        <v>1705</v>
      </c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</row>
    <row r="748" spans="1:21" x14ac:dyDescent="0.2">
      <c r="A748" s="26"/>
      <c r="B748" s="26"/>
      <c r="C748" s="26"/>
      <c r="D748" s="26"/>
      <c r="E748" s="26" t="s">
        <v>639</v>
      </c>
      <c r="F748" s="26" t="s">
        <v>1706</v>
      </c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</row>
    <row r="749" spans="1:21" x14ac:dyDescent="0.2">
      <c r="A749" s="26"/>
      <c r="B749" s="26"/>
      <c r="C749" s="26"/>
      <c r="D749" s="26"/>
      <c r="E749" s="26" t="s">
        <v>648</v>
      </c>
      <c r="F749" s="26" t="s">
        <v>1707</v>
      </c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</row>
    <row r="750" spans="1:21" x14ac:dyDescent="0.2">
      <c r="A750" s="26"/>
      <c r="B750" s="26"/>
      <c r="C750" s="26"/>
      <c r="D750" s="26"/>
      <c r="E750" s="26" t="s">
        <v>657</v>
      </c>
      <c r="F750" s="26" t="s">
        <v>1708</v>
      </c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</row>
    <row r="751" spans="1:21" x14ac:dyDescent="0.2">
      <c r="A751" s="26"/>
      <c r="B751" s="26"/>
      <c r="C751" s="26"/>
      <c r="D751" s="26"/>
      <c r="E751" s="26" t="s">
        <v>666</v>
      </c>
      <c r="F751" s="26" t="s">
        <v>1709</v>
      </c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</row>
    <row r="752" spans="1:21" x14ac:dyDescent="0.2">
      <c r="A752" s="26"/>
      <c r="B752" s="26"/>
      <c r="C752" s="26"/>
      <c r="D752" s="26"/>
      <c r="E752" s="26" t="s">
        <v>675</v>
      </c>
      <c r="F752" s="26" t="s">
        <v>1710</v>
      </c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</row>
    <row r="753" spans="1:21" x14ac:dyDescent="0.2">
      <c r="A753" s="26"/>
      <c r="B753" s="26"/>
      <c r="C753" s="26"/>
      <c r="D753" s="26"/>
      <c r="E753" s="26" t="s">
        <v>684</v>
      </c>
      <c r="F753" s="26" t="s">
        <v>1711</v>
      </c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</row>
    <row r="754" spans="1:21" x14ac:dyDescent="0.2">
      <c r="A754" s="26"/>
      <c r="B754" s="26"/>
      <c r="C754" s="26"/>
      <c r="D754" s="26"/>
      <c r="E754" s="26" t="s">
        <v>693</v>
      </c>
      <c r="F754" s="26" t="s">
        <v>1712</v>
      </c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</row>
    <row r="755" spans="1:21" x14ac:dyDescent="0.2">
      <c r="A755" s="26"/>
      <c r="B755" s="26"/>
      <c r="C755" s="26"/>
      <c r="D755" s="26"/>
      <c r="E755" s="26" t="s">
        <v>702</v>
      </c>
      <c r="F755" s="26" t="s">
        <v>1713</v>
      </c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</row>
    <row r="756" spans="1:21" x14ac:dyDescent="0.2">
      <c r="A756" s="26"/>
      <c r="B756" s="26"/>
      <c r="C756" s="26"/>
      <c r="D756" s="26"/>
      <c r="E756" s="26" t="s">
        <v>711</v>
      </c>
      <c r="F756" s="26" t="s">
        <v>1714</v>
      </c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</row>
    <row r="757" spans="1:21" x14ac:dyDescent="0.2">
      <c r="A757" s="26"/>
      <c r="B757" s="26"/>
      <c r="C757" s="26"/>
      <c r="D757" s="26"/>
      <c r="E757" s="26" t="s">
        <v>720</v>
      </c>
      <c r="F757" s="26" t="s">
        <v>1715</v>
      </c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</row>
    <row r="758" spans="1:21" x14ac:dyDescent="0.2">
      <c r="A758" s="26"/>
      <c r="B758" s="26"/>
      <c r="C758" s="26"/>
      <c r="D758" s="26"/>
      <c r="E758" s="26" t="s">
        <v>729</v>
      </c>
      <c r="F758" s="26" t="s">
        <v>1716</v>
      </c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</row>
    <row r="759" spans="1:21" x14ac:dyDescent="0.2">
      <c r="A759" s="26"/>
      <c r="B759" s="26"/>
      <c r="C759" s="26"/>
      <c r="D759" s="26"/>
      <c r="E759" s="26" t="s">
        <v>738</v>
      </c>
      <c r="F759" s="26" t="s">
        <v>1717</v>
      </c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</row>
    <row r="760" spans="1:21" x14ac:dyDescent="0.2">
      <c r="A760" s="26"/>
      <c r="B760" s="26"/>
      <c r="C760" s="26"/>
      <c r="D760" s="26"/>
      <c r="E760" s="26" t="s">
        <v>747</v>
      </c>
      <c r="F760" s="26" t="s">
        <v>1718</v>
      </c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</row>
    <row r="761" spans="1:21" x14ac:dyDescent="0.2">
      <c r="A761" s="26"/>
      <c r="B761" s="26"/>
      <c r="C761" s="26"/>
      <c r="D761" s="26"/>
      <c r="E761" s="26" t="s">
        <v>756</v>
      </c>
      <c r="F761" s="26" t="s">
        <v>1719</v>
      </c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</row>
    <row r="762" spans="1:21" x14ac:dyDescent="0.2">
      <c r="A762" s="26"/>
      <c r="B762" s="26"/>
      <c r="C762" s="26"/>
      <c r="D762" s="26"/>
      <c r="E762" s="26" t="s">
        <v>765</v>
      </c>
      <c r="F762" s="26" t="s">
        <v>1720</v>
      </c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</row>
    <row r="763" spans="1:21" x14ac:dyDescent="0.2">
      <c r="A763" s="26"/>
      <c r="B763" s="26"/>
      <c r="C763" s="26"/>
      <c r="D763" s="26"/>
      <c r="E763" s="26" t="s">
        <v>774</v>
      </c>
      <c r="F763" s="26" t="s">
        <v>1721</v>
      </c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</row>
    <row r="764" spans="1:21" x14ac:dyDescent="0.2">
      <c r="A764" s="26"/>
      <c r="B764" s="26"/>
      <c r="C764" s="26"/>
      <c r="D764" s="26"/>
      <c r="E764" s="26" t="s">
        <v>783</v>
      </c>
      <c r="F764" s="26" t="s">
        <v>1722</v>
      </c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</row>
    <row r="765" spans="1:21" x14ac:dyDescent="0.2">
      <c r="A765" s="26"/>
      <c r="B765" s="26"/>
      <c r="C765" s="26"/>
      <c r="D765" s="26"/>
      <c r="E765" s="26" t="s">
        <v>792</v>
      </c>
      <c r="F765" s="26" t="s">
        <v>1723</v>
      </c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</row>
    <row r="766" spans="1:21" x14ac:dyDescent="0.2">
      <c r="A766" s="26"/>
      <c r="B766" s="26"/>
      <c r="C766" s="26"/>
      <c r="D766" s="26"/>
      <c r="E766" s="26" t="s">
        <v>801</v>
      </c>
      <c r="F766" s="26" t="s">
        <v>1724</v>
      </c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</row>
    <row r="767" spans="1:21" x14ac:dyDescent="0.2">
      <c r="A767" s="26"/>
      <c r="B767" s="26"/>
      <c r="C767" s="26"/>
      <c r="D767" s="26"/>
      <c r="E767" s="26" t="s">
        <v>810</v>
      </c>
      <c r="F767" s="26" t="s">
        <v>1725</v>
      </c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</row>
    <row r="768" spans="1:21" x14ac:dyDescent="0.2">
      <c r="A768" s="26"/>
      <c r="B768" s="26"/>
      <c r="C768" s="26"/>
      <c r="D768" s="26"/>
      <c r="E768" s="26" t="s">
        <v>819</v>
      </c>
      <c r="F768" s="26" t="s">
        <v>1726</v>
      </c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</row>
    <row r="769" spans="1:21" x14ac:dyDescent="0.2">
      <c r="A769" s="26"/>
      <c r="B769" s="26"/>
      <c r="C769" s="26"/>
      <c r="D769" s="26"/>
      <c r="E769" s="26" t="s">
        <v>828</v>
      </c>
      <c r="F769" s="26" t="s">
        <v>1727</v>
      </c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</row>
    <row r="770" spans="1:21" x14ac:dyDescent="0.2">
      <c r="A770" s="26"/>
      <c r="B770" s="26"/>
      <c r="C770" s="26"/>
      <c r="D770" s="26"/>
      <c r="E770" s="26" t="s">
        <v>837</v>
      </c>
      <c r="F770" s="26" t="s">
        <v>1728</v>
      </c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</row>
    <row r="771" spans="1:21" x14ac:dyDescent="0.2">
      <c r="A771" s="26"/>
      <c r="B771" s="26"/>
      <c r="C771" s="26"/>
      <c r="D771" s="26"/>
      <c r="E771" s="26" t="s">
        <v>846</v>
      </c>
      <c r="F771" s="26" t="s">
        <v>1729</v>
      </c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</row>
    <row r="772" spans="1:21" x14ac:dyDescent="0.2">
      <c r="A772" s="26"/>
      <c r="B772" s="26"/>
      <c r="C772" s="26"/>
      <c r="D772" s="26"/>
      <c r="E772" s="26" t="s">
        <v>855</v>
      </c>
      <c r="F772" s="26" t="s">
        <v>1730</v>
      </c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</row>
    <row r="773" spans="1:21" x14ac:dyDescent="0.2">
      <c r="A773" s="26"/>
      <c r="B773" s="26"/>
      <c r="C773" s="26"/>
      <c r="D773" s="26"/>
      <c r="E773" s="26" t="s">
        <v>864</v>
      </c>
      <c r="F773" s="26" t="s">
        <v>1731</v>
      </c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</row>
    <row r="774" spans="1:21" x14ac:dyDescent="0.2">
      <c r="A774" s="26"/>
      <c r="B774" s="26"/>
      <c r="C774" s="26"/>
      <c r="D774" s="26"/>
      <c r="E774" s="26" t="s">
        <v>873</v>
      </c>
      <c r="F774" s="26" t="s">
        <v>1732</v>
      </c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</row>
    <row r="775" spans="1:21" x14ac:dyDescent="0.2">
      <c r="A775" s="26"/>
      <c r="B775" s="26"/>
      <c r="C775" s="26"/>
      <c r="D775" s="26"/>
      <c r="E775" s="26" t="s">
        <v>882</v>
      </c>
      <c r="F775" s="26" t="s">
        <v>1733</v>
      </c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</row>
    <row r="776" spans="1:21" x14ac:dyDescent="0.2">
      <c r="A776" s="26"/>
      <c r="B776" s="26"/>
      <c r="C776" s="26"/>
      <c r="D776" s="26"/>
      <c r="E776" s="26" t="s">
        <v>891</v>
      </c>
      <c r="F776" s="26" t="s">
        <v>1734</v>
      </c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</row>
    <row r="777" spans="1:21" x14ac:dyDescent="0.2">
      <c r="A777" s="26"/>
      <c r="B777" s="26"/>
      <c r="C777" s="26"/>
      <c r="D777" s="26"/>
      <c r="E777" s="26" t="s">
        <v>900</v>
      </c>
      <c r="F777" s="26" t="s">
        <v>1735</v>
      </c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</row>
    <row r="778" spans="1:21" x14ac:dyDescent="0.2">
      <c r="A778" s="26"/>
      <c r="B778" s="26"/>
      <c r="C778" s="26"/>
      <c r="D778" s="26"/>
      <c r="E778" s="26" t="s">
        <v>909</v>
      </c>
      <c r="F778" s="26" t="s">
        <v>1736</v>
      </c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</row>
    <row r="779" spans="1:21" x14ac:dyDescent="0.2">
      <c r="A779" s="26"/>
      <c r="B779" s="26"/>
      <c r="C779" s="26"/>
      <c r="D779" s="26"/>
      <c r="E779" s="26" t="s">
        <v>918</v>
      </c>
      <c r="F779" s="26" t="s">
        <v>1737</v>
      </c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</row>
    <row r="780" spans="1:21" x14ac:dyDescent="0.2">
      <c r="A780" s="26"/>
      <c r="B780" s="26"/>
      <c r="C780" s="26"/>
      <c r="D780" s="26"/>
      <c r="E780" s="26" t="s">
        <v>927</v>
      </c>
      <c r="F780" s="26" t="s">
        <v>1738</v>
      </c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</row>
    <row r="781" spans="1:21" x14ac:dyDescent="0.2">
      <c r="A781" s="26"/>
      <c r="B781" s="26"/>
      <c r="C781" s="26"/>
      <c r="D781" s="26"/>
      <c r="E781" s="26" t="s">
        <v>936</v>
      </c>
      <c r="F781" s="26" t="s">
        <v>1739</v>
      </c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</row>
    <row r="782" spans="1:21" x14ac:dyDescent="0.2">
      <c r="A782" s="26"/>
      <c r="B782" s="26"/>
      <c r="C782" s="26"/>
      <c r="D782" s="26"/>
      <c r="E782" s="26" t="s">
        <v>945</v>
      </c>
      <c r="F782" s="26" t="s">
        <v>1740</v>
      </c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</row>
    <row r="783" spans="1:21" x14ac:dyDescent="0.2">
      <c r="A783" s="26"/>
      <c r="B783" s="26"/>
      <c r="C783" s="26"/>
      <c r="D783" s="26"/>
      <c r="E783" s="26" t="s">
        <v>954</v>
      </c>
      <c r="F783" s="26" t="s">
        <v>1741</v>
      </c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</row>
    <row r="784" spans="1:21" x14ac:dyDescent="0.2">
      <c r="A784" s="26"/>
      <c r="B784" s="26"/>
      <c r="C784" s="26"/>
      <c r="D784" s="26"/>
      <c r="E784" s="26" t="s">
        <v>963</v>
      </c>
      <c r="F784" s="26" t="s">
        <v>1742</v>
      </c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</row>
    <row r="785" spans="1:21" x14ac:dyDescent="0.2">
      <c r="A785" s="26"/>
      <c r="B785" s="26"/>
      <c r="C785" s="26"/>
      <c r="D785" s="26"/>
      <c r="E785" s="26" t="s">
        <v>972</v>
      </c>
      <c r="F785" s="26" t="s">
        <v>1743</v>
      </c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</row>
    <row r="786" spans="1:21" x14ac:dyDescent="0.2">
      <c r="A786" s="26"/>
      <c r="B786" s="26"/>
      <c r="C786" s="26"/>
      <c r="D786" s="26"/>
      <c r="E786" s="26" t="s">
        <v>981</v>
      </c>
      <c r="F786" s="26" t="s">
        <v>1744</v>
      </c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</row>
    <row r="787" spans="1:21" x14ac:dyDescent="0.2">
      <c r="A787" s="26"/>
      <c r="B787" s="26"/>
      <c r="C787" s="26"/>
      <c r="D787" s="26"/>
      <c r="E787" s="26" t="s">
        <v>990</v>
      </c>
      <c r="F787" s="26" t="s">
        <v>1745</v>
      </c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</row>
    <row r="788" spans="1:21" x14ac:dyDescent="0.2">
      <c r="A788" s="26"/>
      <c r="B788" s="26"/>
      <c r="C788" s="26"/>
      <c r="D788" s="26"/>
      <c r="E788" s="26" t="s">
        <v>999</v>
      </c>
      <c r="F788" s="26" t="s">
        <v>1746</v>
      </c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</row>
    <row r="789" spans="1:21" x14ac:dyDescent="0.2">
      <c r="A789" s="26"/>
      <c r="B789" s="26"/>
      <c r="C789" s="26"/>
      <c r="D789" s="26"/>
      <c r="E789" s="26" t="s">
        <v>1008</v>
      </c>
      <c r="F789" s="26" t="s">
        <v>1747</v>
      </c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</row>
    <row r="790" spans="1:21" x14ac:dyDescent="0.2">
      <c r="A790" s="26"/>
      <c r="B790" s="26"/>
      <c r="C790" s="26"/>
      <c r="D790" s="26"/>
      <c r="E790" s="26" t="s">
        <v>1017</v>
      </c>
      <c r="F790" s="26" t="s">
        <v>1748</v>
      </c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</row>
    <row r="791" spans="1:21" x14ac:dyDescent="0.2">
      <c r="A791" s="26"/>
      <c r="B791" s="26"/>
      <c r="C791" s="26"/>
      <c r="D791" s="26"/>
      <c r="E791" s="26" t="s">
        <v>1026</v>
      </c>
      <c r="F791" s="26" t="s">
        <v>1749</v>
      </c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</row>
    <row r="792" spans="1:21" x14ac:dyDescent="0.2">
      <c r="A792" s="26"/>
      <c r="B792" s="26"/>
      <c r="C792" s="26"/>
      <c r="D792" s="26"/>
      <c r="E792" s="26" t="s">
        <v>1035</v>
      </c>
      <c r="F792" s="26" t="s">
        <v>1750</v>
      </c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</row>
    <row r="793" spans="1:21" x14ac:dyDescent="0.2">
      <c r="A793" s="26"/>
      <c r="B793" s="26"/>
      <c r="C793" s="26"/>
      <c r="D793" s="26"/>
      <c r="E793" s="26" t="s">
        <v>1044</v>
      </c>
      <c r="F793" s="26" t="s">
        <v>1751</v>
      </c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</row>
    <row r="794" spans="1:21" x14ac:dyDescent="0.2">
      <c r="A794" s="26"/>
      <c r="B794" s="26"/>
      <c r="C794" s="26"/>
      <c r="D794" s="26"/>
      <c r="E794" s="26" t="s">
        <v>1053</v>
      </c>
      <c r="F794" s="26" t="s">
        <v>1752</v>
      </c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</row>
    <row r="795" spans="1:21" x14ac:dyDescent="0.2">
      <c r="A795" s="26"/>
      <c r="B795" s="26"/>
      <c r="C795" s="26"/>
      <c r="D795" s="26"/>
      <c r="E795" s="26" t="s">
        <v>1062</v>
      </c>
      <c r="F795" s="26" t="s">
        <v>1753</v>
      </c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</row>
  </sheetData>
  <mergeCells count="6">
    <mergeCell ref="P6:R6"/>
    <mergeCell ref="S6:U6"/>
    <mergeCell ref="A1:C5"/>
    <mergeCell ref="G6:I6"/>
    <mergeCell ref="J6:L6"/>
    <mergeCell ref="M6:O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Prep Workbook</vt:lpstr>
      <vt:lpstr>Sample Sheet</vt:lpstr>
      <vt:lpstr>Indices</vt:lpstr>
      <vt:lpstr>'Prep Workbook'!Print_Area</vt:lpstr>
    </vt:vector>
  </TitlesOfParts>
  <Company>Centers for Disease Control and Prevention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Sabol</dc:creator>
  <cp:lastModifiedBy>Microsoft Office User</cp:lastModifiedBy>
  <cp:lastPrinted>2019-06-19T18:03:42Z</cp:lastPrinted>
  <dcterms:created xsi:type="dcterms:W3CDTF">2015-09-30T19:00:33Z</dcterms:created>
  <dcterms:modified xsi:type="dcterms:W3CDTF">2021-09-13T14:21:56Z</dcterms:modified>
</cp:coreProperties>
</file>