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seqshare/Protocols_2022/Protocols_io/attachments/"/>
    </mc:Choice>
  </mc:AlternateContent>
  <xr:revisionPtr revIDLastSave="0" documentId="13_ncr:1_{0CEA338C-BABD-5D49-9F5D-129898285181}" xr6:coauthVersionLast="47" xr6:coauthVersionMax="47" xr10:uidLastSave="{00000000-0000-0000-0000-000000000000}"/>
  <bookViews>
    <workbookView xWindow="5380" yWindow="620" windowWidth="30260" windowHeight="26200" xr2:uid="{8EA94776-65D8-7443-A42E-8BEB197D139E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E23" i="1"/>
  <c r="E24" i="1"/>
  <c r="E25" i="1"/>
  <c r="E26" i="1"/>
  <c r="E27" i="1"/>
  <c r="E18" i="1" l="1"/>
  <c r="E33" i="1"/>
  <c r="E32" i="1"/>
  <c r="E31" i="1"/>
  <c r="E30" i="1"/>
  <c r="E29" i="1"/>
  <c r="E28" i="1"/>
  <c r="E21" i="1"/>
  <c r="E20" i="1"/>
  <c r="E19" i="1"/>
  <c r="C13" i="1"/>
  <c r="F22" i="1" s="1"/>
  <c r="I22" i="1" s="1"/>
  <c r="F23" i="1" l="1"/>
  <c r="I23" i="1" s="1"/>
  <c r="F26" i="1"/>
  <c r="I26" i="1" s="1"/>
  <c r="F24" i="1"/>
  <c r="I24" i="1" s="1"/>
  <c r="F27" i="1"/>
  <c r="I27" i="1" s="1"/>
  <c r="F25" i="1"/>
  <c r="I25" i="1" s="1"/>
  <c r="F21" i="1"/>
  <c r="I21" i="1" s="1"/>
  <c r="F28" i="1"/>
  <c r="I28" i="1" s="1"/>
  <c r="F32" i="1"/>
  <c r="I32" i="1" s="1"/>
  <c r="F20" i="1"/>
  <c r="I20" i="1" s="1"/>
  <c r="F30" i="1"/>
  <c r="I30" i="1" s="1"/>
  <c r="F31" i="1"/>
  <c r="I31" i="1" s="1"/>
  <c r="F18" i="1"/>
  <c r="I18" i="1" s="1"/>
  <c r="I34" i="1" s="1"/>
  <c r="I36" i="1" s="1"/>
  <c r="F33" i="1"/>
  <c r="I33" i="1" s="1"/>
  <c r="F29" i="1"/>
  <c r="I29" i="1" s="1"/>
  <c r="F19" i="1"/>
  <c r="I19" i="1" s="1"/>
  <c r="I35" i="1" l="1"/>
</calcChain>
</file>

<file path=xl/sharedStrings.xml><?xml version="1.0" encoding="utf-8"?>
<sst xmlns="http://schemas.openxmlformats.org/spreadsheetml/2006/main" count="45" uniqueCount="43">
  <si>
    <t>Pool Name</t>
  </si>
  <si>
    <t>Number of samples</t>
  </si>
  <si>
    <t>Adjust as needed</t>
  </si>
  <si>
    <t>final conc each library in pool</t>
  </si>
  <si>
    <t>auto calculated</t>
  </si>
  <si>
    <t>Total Concentration of POOL (nM)</t>
  </si>
  <si>
    <t>sample name</t>
  </si>
  <si>
    <t>Size (bp)</t>
  </si>
  <si>
    <t>Molarity (nM)</t>
  </si>
  <si>
    <t>Dilution factor</t>
  </si>
  <si>
    <t>sum</t>
  </si>
  <si>
    <t>add Tris</t>
  </si>
  <si>
    <t>if &lt;0 pool concentration required</t>
  </si>
  <si>
    <t>TOTAL</t>
  </si>
  <si>
    <t>Insert extra rows to the table as needed</t>
  </si>
  <si>
    <t>If the Sum of the Volume exceeds the total Volume of POOL then concentration with Ampure XP may be required</t>
  </si>
  <si>
    <t>Equimolar pooling for Illumina Sequencing</t>
  </si>
  <si>
    <t>Complete the tables below to calculate the pool volumes:</t>
  </si>
  <si>
    <t>A1</t>
  </si>
  <si>
    <t>B1</t>
  </si>
  <si>
    <t>C1</t>
  </si>
  <si>
    <t>D1</t>
  </si>
  <si>
    <t>E1</t>
  </si>
  <si>
    <t>F1</t>
  </si>
  <si>
    <t>G1</t>
  </si>
  <si>
    <t>H1</t>
  </si>
  <si>
    <t>A2</t>
  </si>
  <si>
    <t>B2</t>
  </si>
  <si>
    <t>C2</t>
  </si>
  <si>
    <t>D2</t>
  </si>
  <si>
    <t>E2</t>
  </si>
  <si>
    <t>F2</t>
  </si>
  <si>
    <t>G2</t>
  </si>
  <si>
    <t>H2</t>
  </si>
  <si>
    <t>Tube/Well</t>
  </si>
  <si>
    <t>Conc undiluted (ng/μl)</t>
  </si>
  <si>
    <t xml:space="preserve"> Undiluted volume for pool (μl)</t>
  </si>
  <si>
    <t xml:space="preserve"> Volume for pool (μl)</t>
  </si>
  <si>
    <t>Total Volume of POOL (μl)</t>
  </si>
  <si>
    <t>pool 1</t>
  </si>
  <si>
    <t>Adjust the sample number to the number of libraries in the pool (yellow table)</t>
  </si>
  <si>
    <t xml:space="preserve">Adjust the dilution factor column (red) to enable accurate pipetting (at least 1 μl for green column) </t>
  </si>
  <si>
    <t>Adjust the Total Concentration of POOL (nM) and Total Volume of POOL (μl)  (yellow table) dependening on your individual library concentrations so that all volumes (green column) are within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</si>
</sst>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61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1" fillId="0" borderId="0"/>
  </cellStyleXfs>
  <cellXfs count="49">
    <xf numFmtId="0" fontId="0" fillId="0" borderId="0" xfId="0"/>
    <xf numFmtId="0" fontId="6" fillId="4" borderId="1" xfId="2" applyFont="1" applyFill="1" applyBorder="1" applyAlignment="1">
      <alignment horizontal="center" vertical="center" wrapText="1"/>
    </xf>
    <xf numFmtId="0" fontId="6" fillId="4" borderId="2" xfId="2" applyFont="1" applyFill="1" applyBorder="1" applyAlignment="1">
      <alignment horizontal="center" vertical="center" wrapText="1"/>
    </xf>
    <xf numFmtId="0" fontId="5" fillId="5" borderId="3" xfId="2" applyFont="1" applyFill="1" applyBorder="1" applyAlignment="1">
      <alignment horizontal="center" vertical="center" wrapText="1"/>
    </xf>
    <xf numFmtId="0" fontId="5" fillId="5" borderId="4" xfId="2" applyFont="1" applyFill="1" applyBorder="1" applyAlignment="1">
      <alignment horizontal="center" vertical="center" wrapText="1"/>
    </xf>
    <xf numFmtId="0" fontId="1" fillId="0" borderId="3" xfId="3" applyBorder="1" applyAlignment="1">
      <alignment horizontal="center"/>
    </xf>
    <xf numFmtId="0" fontId="1" fillId="0" borderId="4" xfId="3" applyBorder="1" applyAlignment="1">
      <alignment horizontal="center"/>
    </xf>
    <xf numFmtId="0" fontId="5" fillId="5" borderId="3" xfId="2" applyFont="1" applyFill="1" applyBorder="1" applyAlignment="1">
      <alignment horizontal="center" vertical="center"/>
    </xf>
    <xf numFmtId="0" fontId="5" fillId="5" borderId="4" xfId="2" applyFont="1" applyFill="1" applyBorder="1" applyAlignment="1">
      <alignment horizontal="center" vertical="center"/>
    </xf>
    <xf numFmtId="0" fontId="5" fillId="5" borderId="5" xfId="2" applyFont="1" applyFill="1" applyBorder="1" applyAlignment="1">
      <alignment horizontal="center" vertical="center"/>
    </xf>
    <xf numFmtId="0" fontId="5" fillId="5" borderId="6" xfId="2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 wrapText="1"/>
    </xf>
    <xf numFmtId="2" fontId="7" fillId="0" borderId="0" xfId="1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2" fontId="1" fillId="0" borderId="8" xfId="3" applyNumberFormat="1" applyBorder="1" applyAlignment="1">
      <alignment horizontal="center" vertical="center"/>
    </xf>
    <xf numFmtId="2" fontId="1" fillId="0" borderId="8" xfId="1" applyNumberFormat="1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/>
    </xf>
    <xf numFmtId="0" fontId="6" fillId="7" borderId="8" xfId="0" applyFont="1" applyFill="1" applyBorder="1" applyAlignment="1">
      <alignment horizontal="center"/>
    </xf>
    <xf numFmtId="2" fontId="6" fillId="8" borderId="4" xfId="1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2" fontId="1" fillId="0" borderId="9" xfId="3" applyNumberFormat="1" applyBorder="1" applyAlignment="1">
      <alignment horizontal="center" vertical="center"/>
    </xf>
    <xf numFmtId="2" fontId="1" fillId="0" borderId="9" xfId="1" applyNumberFormat="1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/>
    </xf>
    <xf numFmtId="0" fontId="6" fillId="7" borderId="9" xfId="0" applyFont="1" applyFill="1" applyBorder="1" applyAlignment="1">
      <alignment horizontal="center"/>
    </xf>
    <xf numFmtId="2" fontId="6" fillId="8" borderId="6" xfId="1" applyNumberFormat="1" applyFont="1" applyFill="1" applyBorder="1" applyAlignment="1">
      <alignment horizontal="center" vertical="center"/>
    </xf>
    <xf numFmtId="0" fontId="1" fillId="0" borderId="10" xfId="3" applyBorder="1" applyAlignment="1">
      <alignment horizontal="center" vertical="center"/>
    </xf>
    <xf numFmtId="2" fontId="1" fillId="0" borderId="11" xfId="3" applyNumberFormat="1" applyBorder="1" applyAlignment="1">
      <alignment horizontal="center" vertical="center"/>
    </xf>
    <xf numFmtId="0" fontId="1" fillId="0" borderId="3" xfId="3" applyBorder="1" applyAlignment="1">
      <alignment horizontal="center" vertical="center"/>
    </xf>
    <xf numFmtId="2" fontId="1" fillId="0" borderId="4" xfId="3" applyNumberFormat="1" applyBorder="1" applyAlignment="1">
      <alignment horizontal="center" vertical="center"/>
    </xf>
    <xf numFmtId="0" fontId="4" fillId="0" borderId="5" xfId="3" applyFont="1" applyBorder="1" applyAlignment="1">
      <alignment horizontal="center" vertical="center"/>
    </xf>
    <xf numFmtId="2" fontId="4" fillId="0" borderId="6" xfId="3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1" fillId="0" borderId="0" xfId="3" applyAlignment="1">
      <alignment horizontal="center" vertical="center"/>
    </xf>
    <xf numFmtId="2" fontId="1" fillId="0" borderId="0" xfId="3" applyNumberFormat="1" applyAlignment="1">
      <alignment horizontal="center" vertical="center"/>
    </xf>
    <xf numFmtId="0" fontId="1" fillId="0" borderId="0" xfId="3"/>
    <xf numFmtId="2" fontId="1" fillId="0" borderId="0" xfId="3" applyNumberFormat="1" applyAlignment="1">
      <alignment horizontal="left" vertical="center"/>
    </xf>
    <xf numFmtId="2" fontId="4" fillId="0" borderId="0" xfId="3" applyNumberFormat="1" applyFont="1" applyAlignment="1">
      <alignment horizontal="center" vertical="center"/>
    </xf>
    <xf numFmtId="0" fontId="8" fillId="0" borderId="0" xfId="0" applyFont="1"/>
    <xf numFmtId="0" fontId="4" fillId="4" borderId="1" xfId="3" applyFont="1" applyFill="1" applyBorder="1" applyAlignment="1">
      <alignment horizontal="center" vertical="center" wrapText="1"/>
    </xf>
    <xf numFmtId="0" fontId="4" fillId="4" borderId="7" xfId="3" applyFont="1" applyFill="1" applyBorder="1" applyAlignment="1">
      <alignment horizontal="center" vertical="center" wrapText="1"/>
    </xf>
    <xf numFmtId="0" fontId="4" fillId="4" borderId="7" xfId="1" applyFont="1" applyFill="1" applyBorder="1" applyAlignment="1">
      <alignment horizontal="center" vertical="center" wrapText="1"/>
    </xf>
    <xf numFmtId="0" fontId="6" fillId="6" borderId="7" xfId="3" applyFont="1" applyFill="1" applyBorder="1" applyAlignment="1">
      <alignment horizontal="center" vertical="center" wrapText="1"/>
    </xf>
    <xf numFmtId="0" fontId="6" fillId="7" borderId="7" xfId="3" applyFont="1" applyFill="1" applyBorder="1" applyAlignment="1">
      <alignment horizontal="center" vertical="center" wrapText="1"/>
    </xf>
    <xf numFmtId="0" fontId="6" fillId="8" borderId="2" xfId="1" applyFont="1" applyFill="1" applyBorder="1" applyAlignment="1">
      <alignment horizontal="center" vertical="center" wrapText="1"/>
    </xf>
  </cellXfs>
  <cellStyles count="4">
    <cellStyle name="Good" xfId="1" builtinId="26"/>
    <cellStyle name="Neutral" xfId="2" builtinId="28"/>
    <cellStyle name="Normal" xfId="0" builtinId="0"/>
    <cellStyle name="Normal 4 3 2" xfId="3" xr:uid="{8239E9A3-C93E-3D45-9DAC-0C1873138A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142240</xdr:colOff>
      <xdr:row>0</xdr:row>
      <xdr:rowOff>50800</xdr:rowOff>
    </xdr:from>
    <xdr:to>
      <xdr:col>3</xdr:col>
      <xdr:colOff>599440</xdr:colOff>
      <xdr:row>0</xdr:row>
      <xdr:rowOff>558800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227258-973F-4DC2-F1C9-E64C31F39D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240" y="50800"/>
          <a:ext cx="4673600" cy="50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50760-3A60-534B-81A3-71259F03F496}">
  <sheetPr>
    <pageSetUpPr fitToPage="1"/>
  </sheetPr>
  <dimension ref="A1:J37"/>
  <sheetViews>
    <sheetView showGridLines="0" tabSelected="1" zoomScaleNormal="100" zoomScaleSheetLayoutView="125" workbookViewId="0">
      <selection activeCell="B8" sqref="B8"/>
    </sheetView>
  </sheetViews>
  <sheetFormatPr baseColWidth="10" defaultRowHeight="16" x14ac:dyDescent="0.2"/>
  <cols>
    <col min="1" max="1" width="10.83203125" customWidth="1"/>
    <col min="2" max="2" width="33.6640625" customWidth="1"/>
    <col min="3" max="6" width="10.83203125" customWidth="1"/>
    <col min="7" max="7" width="13.6640625" customWidth="1"/>
    <col min="8" max="12" width="10.83203125" customWidth="1"/>
  </cols>
  <sheetData>
    <row r="1" spans="1:10" ht="50" customHeight="1" x14ac:dyDescent="0.2"/>
    <row r="2" spans="1:10" ht="21" x14ac:dyDescent="0.25">
      <c r="A2" s="42" t="s">
        <v>16</v>
      </c>
    </row>
    <row r="4" spans="1:10" x14ac:dyDescent="0.2">
      <c r="A4" s="36" t="s">
        <v>17</v>
      </c>
      <c r="B4" s="35"/>
      <c r="C4" s="35"/>
      <c r="D4" s="35"/>
      <c r="E4" s="35"/>
      <c r="F4" s="35"/>
      <c r="G4" s="35"/>
      <c r="H4" s="35"/>
      <c r="I4" s="35"/>
      <c r="J4" s="35"/>
    </row>
    <row r="5" spans="1:10" x14ac:dyDescent="0.2">
      <c r="A5" s="36"/>
      <c r="B5" s="35" t="s">
        <v>14</v>
      </c>
      <c r="C5" s="35"/>
      <c r="D5" s="35"/>
      <c r="E5" s="35"/>
      <c r="F5" s="35"/>
      <c r="G5" s="35"/>
      <c r="H5" s="35"/>
      <c r="I5" s="35"/>
      <c r="J5" s="35"/>
    </row>
    <row r="6" spans="1:10" x14ac:dyDescent="0.2">
      <c r="A6" s="36"/>
      <c r="B6" s="35" t="s">
        <v>40</v>
      </c>
      <c r="C6" s="35"/>
      <c r="D6" s="35"/>
      <c r="E6" s="35"/>
      <c r="F6" s="35"/>
      <c r="G6" s="35"/>
      <c r="H6" s="35"/>
      <c r="I6" s="35"/>
      <c r="J6" s="35"/>
    </row>
    <row r="7" spans="1:10" x14ac:dyDescent="0.2">
      <c r="A7" s="36"/>
      <c r="B7" s="35" t="s">
        <v>42</v>
      </c>
      <c r="C7" s="35"/>
      <c r="D7" s="35"/>
      <c r="E7" s="35"/>
      <c r="F7" s="35"/>
      <c r="G7" s="35"/>
      <c r="H7" s="35"/>
      <c r="I7" s="35"/>
      <c r="J7" s="35"/>
    </row>
    <row r="8" spans="1:10" x14ac:dyDescent="0.2">
      <c r="A8" s="36"/>
      <c r="B8" s="35" t="s">
        <v>41</v>
      </c>
      <c r="C8" s="35"/>
      <c r="D8" s="35"/>
      <c r="E8" s="35"/>
      <c r="F8" s="35"/>
      <c r="G8" s="35"/>
      <c r="H8" s="35"/>
      <c r="I8" s="35"/>
      <c r="J8" s="35"/>
    </row>
    <row r="9" spans="1:10" x14ac:dyDescent="0.2">
      <c r="A9" s="36"/>
      <c r="B9" s="35" t="s">
        <v>15</v>
      </c>
      <c r="C9" s="35"/>
      <c r="D9" s="35"/>
      <c r="E9" s="35"/>
      <c r="F9" s="35"/>
      <c r="G9" s="35"/>
      <c r="H9" s="35"/>
      <c r="I9" s="35"/>
      <c r="J9" s="35"/>
    </row>
    <row r="10" spans="1:10" ht="17" thickBot="1" x14ac:dyDescent="0.25">
      <c r="A10" s="36"/>
      <c r="B10" s="36"/>
      <c r="C10" s="35"/>
      <c r="D10" s="35"/>
      <c r="E10" s="35"/>
      <c r="F10" s="35"/>
      <c r="G10" s="35"/>
      <c r="H10" s="35"/>
      <c r="I10" s="35"/>
      <c r="J10" s="35"/>
    </row>
    <row r="11" spans="1:10" ht="17" x14ac:dyDescent="0.2">
      <c r="A11" s="36"/>
      <c r="B11" s="1" t="s">
        <v>0</v>
      </c>
      <c r="C11" s="2" t="s">
        <v>39</v>
      </c>
      <c r="D11" s="35"/>
      <c r="E11" s="35"/>
      <c r="F11" s="35"/>
      <c r="G11" s="35"/>
      <c r="H11" s="35"/>
      <c r="I11" s="35"/>
      <c r="J11" s="35"/>
    </row>
    <row r="12" spans="1:10" ht="17" x14ac:dyDescent="0.2">
      <c r="A12" s="36"/>
      <c r="B12" s="3" t="s">
        <v>1</v>
      </c>
      <c r="C12" s="4">
        <v>16</v>
      </c>
      <c r="D12" s="35" t="s">
        <v>2</v>
      </c>
      <c r="E12" s="35"/>
      <c r="F12" s="35"/>
      <c r="G12" s="35"/>
      <c r="H12" s="35"/>
      <c r="I12" s="35"/>
      <c r="J12" s="35"/>
    </row>
    <row r="13" spans="1:10" x14ac:dyDescent="0.2">
      <c r="A13" s="36"/>
      <c r="B13" s="5" t="s">
        <v>3</v>
      </c>
      <c r="C13" s="6">
        <f>C14/C12</f>
        <v>1.25</v>
      </c>
      <c r="D13" s="35" t="s">
        <v>4</v>
      </c>
      <c r="E13" s="35"/>
      <c r="F13" s="35"/>
      <c r="G13" s="35"/>
      <c r="H13" s="35"/>
      <c r="I13" s="35"/>
      <c r="J13" s="35"/>
    </row>
    <row r="14" spans="1:10" x14ac:dyDescent="0.2">
      <c r="A14" s="36"/>
      <c r="B14" s="7" t="s">
        <v>5</v>
      </c>
      <c r="C14" s="8">
        <v>20</v>
      </c>
      <c r="D14" s="35" t="s">
        <v>2</v>
      </c>
      <c r="E14" s="35"/>
      <c r="F14" s="35"/>
      <c r="G14" s="35"/>
      <c r="H14" s="35"/>
      <c r="I14" s="35"/>
      <c r="J14" s="35"/>
    </row>
    <row r="15" spans="1:10" ht="17" thickBot="1" x14ac:dyDescent="0.25">
      <c r="A15" s="36"/>
      <c r="B15" s="9" t="s">
        <v>38</v>
      </c>
      <c r="C15" s="10">
        <v>30</v>
      </c>
      <c r="D15" s="35" t="s">
        <v>2</v>
      </c>
      <c r="E15" s="35"/>
      <c r="F15" s="35"/>
      <c r="G15" s="35"/>
      <c r="H15" s="35"/>
      <c r="I15" s="35"/>
      <c r="J15" s="35"/>
    </row>
    <row r="16" spans="1:10" ht="17" thickBot="1" x14ac:dyDescent="0.25">
      <c r="A16" s="35"/>
      <c r="B16" s="35"/>
      <c r="C16" s="35"/>
      <c r="D16" s="35"/>
      <c r="E16" s="35"/>
      <c r="F16" s="35"/>
      <c r="G16" s="35"/>
      <c r="H16" s="35"/>
      <c r="I16" s="35"/>
      <c r="J16" s="35"/>
    </row>
    <row r="17" spans="1:10" ht="51" x14ac:dyDescent="0.2">
      <c r="A17" s="36"/>
      <c r="B17" s="43" t="s">
        <v>6</v>
      </c>
      <c r="C17" s="44" t="s">
        <v>35</v>
      </c>
      <c r="D17" s="44" t="s">
        <v>7</v>
      </c>
      <c r="E17" s="44" t="s">
        <v>8</v>
      </c>
      <c r="F17" s="45" t="s">
        <v>36</v>
      </c>
      <c r="G17" s="46" t="s">
        <v>34</v>
      </c>
      <c r="H17" s="47" t="s">
        <v>9</v>
      </c>
      <c r="I17" s="48" t="s">
        <v>37</v>
      </c>
      <c r="J17" s="11"/>
    </row>
    <row r="18" spans="1:10" x14ac:dyDescent="0.2">
      <c r="A18" s="36"/>
      <c r="B18" s="13"/>
      <c r="C18" s="14"/>
      <c r="D18" s="14"/>
      <c r="E18" s="15" t="e">
        <f>C18*1000000/(660*D18)</f>
        <v>#DIV/0!</v>
      </c>
      <c r="F18" s="16" t="e">
        <f>C$15/(E18/C$13)</f>
        <v>#DIV/0!</v>
      </c>
      <c r="G18" s="17" t="s">
        <v>18</v>
      </c>
      <c r="H18" s="18">
        <v>1</v>
      </c>
      <c r="I18" s="19" t="e">
        <f t="shared" ref="I18:I33" si="0">F18*H18</f>
        <v>#DIV/0!</v>
      </c>
      <c r="J18" s="12"/>
    </row>
    <row r="19" spans="1:10" x14ac:dyDescent="0.2">
      <c r="A19" s="36"/>
      <c r="B19" s="13"/>
      <c r="C19" s="14"/>
      <c r="D19" s="14"/>
      <c r="E19" s="15" t="e">
        <f t="shared" ref="E19:E33" si="1">C19*1000000/(660*D19)</f>
        <v>#DIV/0!</v>
      </c>
      <c r="F19" s="16" t="e">
        <f t="shared" ref="F19:F33" si="2">C$15/(E19/C$13)</f>
        <v>#DIV/0!</v>
      </c>
      <c r="G19" s="17" t="s">
        <v>19</v>
      </c>
      <c r="H19" s="18">
        <v>1</v>
      </c>
      <c r="I19" s="19" t="e">
        <f t="shared" si="0"/>
        <v>#DIV/0!</v>
      </c>
      <c r="J19" s="12"/>
    </row>
    <row r="20" spans="1:10" x14ac:dyDescent="0.2">
      <c r="A20" s="36"/>
      <c r="B20" s="13"/>
      <c r="C20" s="14"/>
      <c r="D20" s="14"/>
      <c r="E20" s="15" t="e">
        <f t="shared" si="1"/>
        <v>#DIV/0!</v>
      </c>
      <c r="F20" s="16" t="e">
        <f t="shared" si="2"/>
        <v>#DIV/0!</v>
      </c>
      <c r="G20" s="17" t="s">
        <v>20</v>
      </c>
      <c r="H20" s="18">
        <v>1</v>
      </c>
      <c r="I20" s="19" t="e">
        <f t="shared" si="0"/>
        <v>#DIV/0!</v>
      </c>
      <c r="J20" s="12"/>
    </row>
    <row r="21" spans="1:10" x14ac:dyDescent="0.2">
      <c r="A21" s="36"/>
      <c r="B21" s="13"/>
      <c r="C21" s="14"/>
      <c r="D21" s="14"/>
      <c r="E21" s="15" t="e">
        <f t="shared" si="1"/>
        <v>#DIV/0!</v>
      </c>
      <c r="F21" s="16" t="e">
        <f t="shared" si="2"/>
        <v>#DIV/0!</v>
      </c>
      <c r="G21" s="17" t="s">
        <v>21</v>
      </c>
      <c r="H21" s="18">
        <v>1</v>
      </c>
      <c r="I21" s="19" t="e">
        <f t="shared" si="0"/>
        <v>#DIV/0!</v>
      </c>
      <c r="J21" s="12"/>
    </row>
    <row r="22" spans="1:10" x14ac:dyDescent="0.2">
      <c r="A22" s="36"/>
      <c r="B22" s="13"/>
      <c r="C22" s="14"/>
      <c r="D22" s="14"/>
      <c r="E22" s="15" t="e">
        <f t="shared" ref="E22:E27" si="3">C22*1000000/(660*D22)</f>
        <v>#DIV/0!</v>
      </c>
      <c r="F22" s="16" t="e">
        <f t="shared" ref="F22:F27" si="4">C$15/(E22/C$13)</f>
        <v>#DIV/0!</v>
      </c>
      <c r="G22" s="17" t="s">
        <v>22</v>
      </c>
      <c r="H22" s="18">
        <v>1</v>
      </c>
      <c r="I22" s="19" t="e">
        <f t="shared" ref="I22:I27" si="5">F22*H22</f>
        <v>#DIV/0!</v>
      </c>
      <c r="J22" s="12"/>
    </row>
    <row r="23" spans="1:10" x14ac:dyDescent="0.2">
      <c r="A23" s="36"/>
      <c r="B23" s="13"/>
      <c r="C23" s="14"/>
      <c r="D23" s="14"/>
      <c r="E23" s="15" t="e">
        <f t="shared" si="3"/>
        <v>#DIV/0!</v>
      </c>
      <c r="F23" s="16" t="e">
        <f t="shared" si="4"/>
        <v>#DIV/0!</v>
      </c>
      <c r="G23" s="17" t="s">
        <v>23</v>
      </c>
      <c r="H23" s="18">
        <v>1</v>
      </c>
      <c r="I23" s="19" t="e">
        <f t="shared" si="5"/>
        <v>#DIV/0!</v>
      </c>
      <c r="J23" s="12"/>
    </row>
    <row r="24" spans="1:10" x14ac:dyDescent="0.2">
      <c r="A24" s="36"/>
      <c r="B24" s="13"/>
      <c r="C24" s="14"/>
      <c r="D24" s="14"/>
      <c r="E24" s="15" t="e">
        <f t="shared" si="3"/>
        <v>#DIV/0!</v>
      </c>
      <c r="F24" s="16" t="e">
        <f t="shared" si="4"/>
        <v>#DIV/0!</v>
      </c>
      <c r="G24" s="17" t="s">
        <v>24</v>
      </c>
      <c r="H24" s="18">
        <v>1</v>
      </c>
      <c r="I24" s="19" t="e">
        <f t="shared" si="5"/>
        <v>#DIV/0!</v>
      </c>
      <c r="J24" s="12"/>
    </row>
    <row r="25" spans="1:10" x14ac:dyDescent="0.2">
      <c r="A25" s="36"/>
      <c r="B25" s="13"/>
      <c r="C25" s="14"/>
      <c r="D25" s="14"/>
      <c r="E25" s="15" t="e">
        <f t="shared" si="3"/>
        <v>#DIV/0!</v>
      </c>
      <c r="F25" s="16" t="e">
        <f t="shared" si="4"/>
        <v>#DIV/0!</v>
      </c>
      <c r="G25" s="17" t="s">
        <v>25</v>
      </c>
      <c r="H25" s="18">
        <v>1</v>
      </c>
      <c r="I25" s="19" t="e">
        <f t="shared" si="5"/>
        <v>#DIV/0!</v>
      </c>
      <c r="J25" s="12"/>
    </row>
    <row r="26" spans="1:10" x14ac:dyDescent="0.2">
      <c r="A26" s="36"/>
      <c r="B26" s="13"/>
      <c r="C26" s="14"/>
      <c r="D26" s="14"/>
      <c r="E26" s="15" t="e">
        <f t="shared" si="3"/>
        <v>#DIV/0!</v>
      </c>
      <c r="F26" s="16" t="e">
        <f t="shared" si="4"/>
        <v>#DIV/0!</v>
      </c>
      <c r="G26" s="17" t="s">
        <v>26</v>
      </c>
      <c r="H26" s="18">
        <v>1</v>
      </c>
      <c r="I26" s="19" t="e">
        <f t="shared" si="5"/>
        <v>#DIV/0!</v>
      </c>
      <c r="J26" s="12"/>
    </row>
    <row r="27" spans="1:10" x14ac:dyDescent="0.2">
      <c r="A27" s="36"/>
      <c r="B27" s="13"/>
      <c r="C27" s="14"/>
      <c r="D27" s="14"/>
      <c r="E27" s="15" t="e">
        <f t="shared" si="3"/>
        <v>#DIV/0!</v>
      </c>
      <c r="F27" s="16" t="e">
        <f t="shared" si="4"/>
        <v>#DIV/0!</v>
      </c>
      <c r="G27" s="17" t="s">
        <v>27</v>
      </c>
      <c r="H27" s="18">
        <v>1</v>
      </c>
      <c r="I27" s="19" t="e">
        <f t="shared" si="5"/>
        <v>#DIV/0!</v>
      </c>
      <c r="J27" s="12"/>
    </row>
    <row r="28" spans="1:10" x14ac:dyDescent="0.2">
      <c r="A28" s="36"/>
      <c r="B28" s="13"/>
      <c r="C28" s="14"/>
      <c r="D28" s="14"/>
      <c r="E28" s="15" t="e">
        <f t="shared" si="1"/>
        <v>#DIV/0!</v>
      </c>
      <c r="F28" s="16" t="e">
        <f t="shared" si="2"/>
        <v>#DIV/0!</v>
      </c>
      <c r="G28" s="17" t="s">
        <v>28</v>
      </c>
      <c r="H28" s="18">
        <v>1</v>
      </c>
      <c r="I28" s="19" t="e">
        <f t="shared" si="0"/>
        <v>#DIV/0!</v>
      </c>
      <c r="J28" s="12"/>
    </row>
    <row r="29" spans="1:10" x14ac:dyDescent="0.2">
      <c r="A29" s="36"/>
      <c r="B29" s="20"/>
      <c r="C29" s="21"/>
      <c r="D29" s="21"/>
      <c r="E29" s="15" t="e">
        <f t="shared" si="1"/>
        <v>#DIV/0!</v>
      </c>
      <c r="F29" s="16" t="e">
        <f t="shared" si="2"/>
        <v>#DIV/0!</v>
      </c>
      <c r="G29" s="17" t="s">
        <v>29</v>
      </c>
      <c r="H29" s="18">
        <v>1</v>
      </c>
      <c r="I29" s="19" t="e">
        <f t="shared" si="0"/>
        <v>#DIV/0!</v>
      </c>
      <c r="J29" s="12"/>
    </row>
    <row r="30" spans="1:10" x14ac:dyDescent="0.2">
      <c r="A30" s="36"/>
      <c r="B30" s="20"/>
      <c r="C30" s="21"/>
      <c r="D30" s="21"/>
      <c r="E30" s="15" t="e">
        <f t="shared" si="1"/>
        <v>#DIV/0!</v>
      </c>
      <c r="F30" s="16" t="e">
        <f t="shared" si="2"/>
        <v>#DIV/0!</v>
      </c>
      <c r="G30" s="17" t="s">
        <v>30</v>
      </c>
      <c r="H30" s="18">
        <v>1</v>
      </c>
      <c r="I30" s="19" t="e">
        <f t="shared" si="0"/>
        <v>#DIV/0!</v>
      </c>
      <c r="J30" s="12"/>
    </row>
    <row r="31" spans="1:10" x14ac:dyDescent="0.2">
      <c r="A31" s="36"/>
      <c r="B31" s="13"/>
      <c r="C31" s="14"/>
      <c r="D31" s="14"/>
      <c r="E31" s="15" t="e">
        <f t="shared" si="1"/>
        <v>#DIV/0!</v>
      </c>
      <c r="F31" s="16" t="e">
        <f t="shared" si="2"/>
        <v>#DIV/0!</v>
      </c>
      <c r="G31" s="17" t="s">
        <v>31</v>
      </c>
      <c r="H31" s="18">
        <v>1</v>
      </c>
      <c r="I31" s="19" t="e">
        <f t="shared" si="0"/>
        <v>#DIV/0!</v>
      </c>
      <c r="J31" s="12"/>
    </row>
    <row r="32" spans="1:10" x14ac:dyDescent="0.2">
      <c r="A32" s="36"/>
      <c r="B32" s="13"/>
      <c r="C32" s="14"/>
      <c r="D32" s="14"/>
      <c r="E32" s="15" t="e">
        <f t="shared" si="1"/>
        <v>#DIV/0!</v>
      </c>
      <c r="F32" s="16" t="e">
        <f t="shared" si="2"/>
        <v>#DIV/0!</v>
      </c>
      <c r="G32" s="17" t="s">
        <v>32</v>
      </c>
      <c r="H32" s="18">
        <v>1</v>
      </c>
      <c r="I32" s="19" t="e">
        <f t="shared" si="0"/>
        <v>#DIV/0!</v>
      </c>
      <c r="J32" s="12"/>
    </row>
    <row r="33" spans="1:10" ht="17" thickBot="1" x14ac:dyDescent="0.25">
      <c r="A33" s="36"/>
      <c r="B33" s="22"/>
      <c r="C33" s="23"/>
      <c r="D33" s="23"/>
      <c r="E33" s="24" t="e">
        <f t="shared" si="1"/>
        <v>#DIV/0!</v>
      </c>
      <c r="F33" s="25" t="e">
        <f t="shared" si="2"/>
        <v>#DIV/0!</v>
      </c>
      <c r="G33" s="26" t="s">
        <v>33</v>
      </c>
      <c r="H33" s="27">
        <v>1</v>
      </c>
      <c r="I33" s="28" t="e">
        <f t="shared" si="0"/>
        <v>#DIV/0!</v>
      </c>
      <c r="J33" s="12"/>
    </row>
    <row r="34" spans="1:10" x14ac:dyDescent="0.2">
      <c r="A34" s="37"/>
      <c r="B34" s="37"/>
      <c r="C34" s="38"/>
      <c r="D34" s="39"/>
      <c r="E34" s="37"/>
      <c r="F34" s="36"/>
      <c r="G34" s="36"/>
      <c r="H34" s="29" t="s">
        <v>10</v>
      </c>
      <c r="I34" s="30" t="e">
        <f>SUM(I18:I33)</f>
        <v>#DIV/0!</v>
      </c>
      <c r="J34" s="38"/>
    </row>
    <row r="35" spans="1:10" x14ac:dyDescent="0.2">
      <c r="A35" s="37"/>
      <c r="B35" s="37"/>
      <c r="C35" s="38"/>
      <c r="D35" s="39"/>
      <c r="E35" s="37"/>
      <c r="F35" s="36"/>
      <c r="G35" s="36"/>
      <c r="H35" s="31" t="s">
        <v>11</v>
      </c>
      <c r="I35" s="32" t="e">
        <f>C15-I34</f>
        <v>#DIV/0!</v>
      </c>
      <c r="J35" s="40" t="s">
        <v>12</v>
      </c>
    </row>
    <row r="36" spans="1:10" ht="17" thickBot="1" x14ac:dyDescent="0.25">
      <c r="A36" s="37"/>
      <c r="B36" s="37"/>
      <c r="C36" s="38"/>
      <c r="D36" s="39"/>
      <c r="E36" s="37"/>
      <c r="F36" s="36"/>
      <c r="G36" s="36"/>
      <c r="H36" s="33" t="s">
        <v>13</v>
      </c>
      <c r="I36" s="34" t="e">
        <f>SUM(I34:I35)</f>
        <v>#DIV/0!</v>
      </c>
      <c r="J36" s="41"/>
    </row>
    <row r="37" spans="1:10" x14ac:dyDescent="0.2">
      <c r="A37" s="35"/>
      <c r="B37" s="35"/>
      <c r="C37" s="35"/>
      <c r="D37" s="35"/>
      <c r="E37" s="36"/>
      <c r="F37" s="36"/>
      <c r="G37" s="36"/>
      <c r="H37" s="36"/>
      <c r="I37" s="36"/>
      <c r="J37" s="36"/>
    </row>
  </sheetData>
  <pageMargins left="0.70866141732283472" right="0.70866141732283472" top="0.74803149606299213" bottom="0.74803149606299213" header="0.31496062992125984" footer="0.31496062992125984"/>
  <pageSetup paperSize="9" scale="80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2022-10-28T10:29:12Z</dcterms:created>
  <dcterms:modified xsi:type="dcterms:W3CDTF">2022-11-24T11:06:46Z</dcterms:modified>
</cp:coreProperties>
</file>