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bishaldev/Documents/Python files/Metabolomics non quantified peaks/2025_07_31 metabolites analysis revisited/"/>
    </mc:Choice>
  </mc:AlternateContent>
  <xr:revisionPtr revIDLastSave="0" documentId="13_ncr:1_{E4D90B25-563B-4D4D-81F3-53B3086EE65C}" xr6:coauthVersionLast="47" xr6:coauthVersionMax="47" xr10:uidLastSave="{00000000-0000-0000-0000-000000000000}"/>
  <bookViews>
    <workbookView xWindow="0" yWindow="880" windowWidth="31420" windowHeight="22680" xr2:uid="{00000000-000D-0000-FFFF-FFFF00000000}"/>
  </bookViews>
  <sheets>
    <sheet name="sample inform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C19" i="1" s="1"/>
  <c r="C20" i="1" s="1"/>
  <c r="C8" i="1"/>
  <c r="C9" i="1" s="1"/>
  <c r="C10" i="1" s="1"/>
  <c r="C11" i="1" s="1"/>
  <c r="C12" i="1" s="1"/>
</calcChain>
</file>

<file path=xl/sharedStrings.xml><?xml version="1.0" encoding="utf-8"?>
<sst xmlns="http://schemas.openxmlformats.org/spreadsheetml/2006/main" count="93" uniqueCount="23">
  <si>
    <t xml:space="preserve"> </t>
  </si>
  <si>
    <t>ID</t>
  </si>
  <si>
    <t>Sample info</t>
  </si>
  <si>
    <t>Time (hrs)</t>
  </si>
  <si>
    <t>Filter material</t>
  </si>
  <si>
    <t>Filter pore size (µm)</t>
  </si>
  <si>
    <t>OD</t>
  </si>
  <si>
    <t>Volume taken from culture(ml)</t>
  </si>
  <si>
    <t>Extraction solvent(ml)</t>
  </si>
  <si>
    <t>Remarks</t>
  </si>
  <si>
    <t>Blank (Time=0) sample</t>
  </si>
  <si>
    <t>Nylon</t>
  </si>
  <si>
    <t>Standard Level 1</t>
  </si>
  <si>
    <t>Standard Level 2</t>
  </si>
  <si>
    <t>Standard Level 3</t>
  </si>
  <si>
    <t>Standard Level 4</t>
  </si>
  <si>
    <t>Just the external standards</t>
  </si>
  <si>
    <t>Experiment</t>
  </si>
  <si>
    <t>microbe</t>
  </si>
  <si>
    <t>Growth Curve</t>
  </si>
  <si>
    <t>cthe_3</t>
  </si>
  <si>
    <r>
      <rPr>
        <i/>
        <sz val="11"/>
        <color theme="1"/>
        <rFont val="Calibri"/>
        <family val="2"/>
        <scheme val="minor"/>
      </rPr>
      <t xml:space="preserve">C. the </t>
    </r>
    <r>
      <rPr>
        <sz val="11"/>
        <color theme="1"/>
        <rFont val="Calibri"/>
        <family val="2"/>
        <scheme val="minor"/>
      </rPr>
      <t>growth curve</t>
    </r>
  </si>
  <si>
    <r>
      <rPr>
        <b/>
        <i/>
        <sz val="11"/>
        <color theme="1"/>
        <rFont val="Calibri"/>
        <family val="2"/>
        <scheme val="minor"/>
      </rPr>
      <t>C. thermocellum LL1592</t>
    </r>
    <r>
      <rPr>
        <b/>
        <sz val="11"/>
        <color theme="1"/>
        <rFont val="Calibri"/>
        <family val="2"/>
        <scheme val="minor"/>
      </rPr>
      <t xml:space="preserve"> fermentation with 100g/l initial Cellobiose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</si>
</sst>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4" xfId="0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8"/>
  <sheetViews>
    <sheetView tabSelected="1" zoomScale="70" zoomScaleNormal="70" workbookViewId="0">
      <selection activeCell="A2" sqref="A2:K24"/>
    </sheetView>
  </sheetViews>
  <sheetFormatPr baseColWidth="10" defaultColWidth="8.83203125" defaultRowHeight="15" x14ac:dyDescent="0.2"/>
  <cols>
    <col min="2" max="2" width="31.5" bestFit="1" customWidth="1"/>
    <col min="3" max="3" width="10" bestFit="1" customWidth="1"/>
    <col min="4" max="4" width="13" bestFit="1" customWidth="1"/>
    <col min="5" max="5" width="10" customWidth="1"/>
    <col min="6" max="6" width="21.5" bestFit="1" customWidth="1"/>
    <col min="7" max="7" width="11.5" customWidth="1"/>
    <col min="9" max="9" width="12.6640625" customWidth="1"/>
    <col min="10" max="10" width="12" customWidth="1"/>
    <col min="11" max="11" width="33" bestFit="1" customWidth="1"/>
  </cols>
  <sheetData>
    <row r="1" spans="1:11" x14ac:dyDescent="0.2">
      <c r="B1" s="10" t="s">
        <v>22</v>
      </c>
      <c r="C1" s="10"/>
      <c r="D1" s="10"/>
      <c r="E1" s="10"/>
      <c r="F1" s="10"/>
      <c r="G1" s="10"/>
      <c r="H1" s="10"/>
      <c r="I1" s="10"/>
      <c r="J1" s="10"/>
      <c r="K1" t="s">
        <v>0</v>
      </c>
    </row>
    <row r="2" spans="1:11" ht="48" x14ac:dyDescent="0.2">
      <c r="A2" s="1" t="s">
        <v>1</v>
      </c>
      <c r="B2" s="1" t="s">
        <v>2</v>
      </c>
      <c r="C2" s="1" t="s">
        <v>3</v>
      </c>
      <c r="D2" s="1" t="s">
        <v>17</v>
      </c>
      <c r="E2" s="1" t="s">
        <v>18</v>
      </c>
      <c r="F2" s="1" t="s">
        <v>4</v>
      </c>
      <c r="G2" s="2" t="s">
        <v>5</v>
      </c>
      <c r="H2" s="1" t="s">
        <v>6</v>
      </c>
      <c r="I2" s="2" t="s">
        <v>7</v>
      </c>
      <c r="J2" s="2" t="s">
        <v>8</v>
      </c>
      <c r="K2" s="2" t="s">
        <v>9</v>
      </c>
    </row>
    <row r="3" spans="1:11" x14ac:dyDescent="0.2">
      <c r="A3" s="1">
        <v>39</v>
      </c>
      <c r="B3" s="1" t="s">
        <v>10</v>
      </c>
      <c r="C3" s="6">
        <v>0</v>
      </c>
      <c r="D3" s="11" t="s">
        <v>19</v>
      </c>
      <c r="E3" s="6" t="s">
        <v>20</v>
      </c>
      <c r="F3" s="1" t="s">
        <v>11</v>
      </c>
      <c r="G3" s="1">
        <v>3</v>
      </c>
      <c r="H3" s="1">
        <v>0</v>
      </c>
      <c r="I3" s="3">
        <v>3</v>
      </c>
      <c r="J3" s="1">
        <v>1.6</v>
      </c>
      <c r="K3" s="4"/>
    </row>
    <row r="4" spans="1:11" x14ac:dyDescent="0.2">
      <c r="A4" s="1">
        <v>40</v>
      </c>
      <c r="B4" s="1" t="s">
        <v>21</v>
      </c>
      <c r="C4" s="6">
        <v>22.75</v>
      </c>
      <c r="D4" s="11" t="s">
        <v>19</v>
      </c>
      <c r="E4" s="6" t="s">
        <v>20</v>
      </c>
      <c r="F4" s="1" t="s">
        <v>11</v>
      </c>
      <c r="G4" s="1">
        <v>3</v>
      </c>
      <c r="H4" s="4">
        <v>0.21</v>
      </c>
      <c r="I4" s="3">
        <v>10</v>
      </c>
      <c r="J4" s="1">
        <v>1.6</v>
      </c>
      <c r="K4" s="4"/>
    </row>
    <row r="5" spans="1:11" x14ac:dyDescent="0.2">
      <c r="A5" s="1">
        <v>41</v>
      </c>
      <c r="B5" s="1" t="s">
        <v>21</v>
      </c>
      <c r="C5" s="6">
        <v>27.75</v>
      </c>
      <c r="D5" s="11" t="s">
        <v>19</v>
      </c>
      <c r="E5" s="6" t="s">
        <v>20</v>
      </c>
      <c r="F5" s="1" t="s">
        <v>11</v>
      </c>
      <c r="G5" s="1">
        <v>3</v>
      </c>
      <c r="H5" s="4">
        <v>1</v>
      </c>
      <c r="I5" s="3">
        <v>3</v>
      </c>
      <c r="J5" s="1">
        <v>1.6</v>
      </c>
      <c r="K5" s="4"/>
    </row>
    <row r="6" spans="1:11" x14ac:dyDescent="0.2">
      <c r="A6" s="1">
        <v>42</v>
      </c>
      <c r="B6" s="1" t="s">
        <v>21</v>
      </c>
      <c r="C6" s="6">
        <v>32.75</v>
      </c>
      <c r="D6" s="11" t="s">
        <v>19</v>
      </c>
      <c r="E6" s="6" t="s">
        <v>20</v>
      </c>
      <c r="F6" s="1" t="s">
        <v>11</v>
      </c>
      <c r="G6" s="1">
        <v>3</v>
      </c>
      <c r="H6" s="4">
        <v>2.8</v>
      </c>
      <c r="I6" s="3">
        <v>1</v>
      </c>
      <c r="J6" s="1">
        <v>1.6</v>
      </c>
      <c r="K6" s="4"/>
    </row>
    <row r="7" spans="1:11" x14ac:dyDescent="0.2">
      <c r="A7" s="1">
        <v>43</v>
      </c>
      <c r="B7" s="1" t="s">
        <v>21</v>
      </c>
      <c r="C7" s="6">
        <v>43.25</v>
      </c>
      <c r="D7" s="11" t="s">
        <v>19</v>
      </c>
      <c r="E7" s="6" t="s">
        <v>20</v>
      </c>
      <c r="F7" s="1" t="s">
        <v>11</v>
      </c>
      <c r="G7" s="1">
        <v>3</v>
      </c>
      <c r="H7" s="4">
        <v>7.7</v>
      </c>
      <c r="I7" s="3">
        <v>0.5</v>
      </c>
      <c r="J7" s="1">
        <v>1.6</v>
      </c>
      <c r="K7" s="4"/>
    </row>
    <row r="8" spans="1:11" x14ac:dyDescent="0.2">
      <c r="A8" s="1">
        <v>44</v>
      </c>
      <c r="B8" s="1" t="s">
        <v>21</v>
      </c>
      <c r="C8" s="6">
        <f>C7+4</f>
        <v>47.25</v>
      </c>
      <c r="D8" s="11" t="s">
        <v>19</v>
      </c>
      <c r="E8" s="6" t="s">
        <v>20</v>
      </c>
      <c r="F8" s="1" t="s">
        <v>11</v>
      </c>
      <c r="G8" s="1">
        <v>3</v>
      </c>
      <c r="H8" s="4">
        <v>8</v>
      </c>
      <c r="I8" s="3">
        <v>0.5</v>
      </c>
      <c r="J8" s="1">
        <v>1.6</v>
      </c>
      <c r="K8" s="4"/>
    </row>
    <row r="9" spans="1:11" x14ac:dyDescent="0.2">
      <c r="A9" s="1">
        <v>45</v>
      </c>
      <c r="B9" s="1" t="s">
        <v>21</v>
      </c>
      <c r="C9" s="6">
        <f>C8+4.5</f>
        <v>51.75</v>
      </c>
      <c r="D9" s="11" t="s">
        <v>19</v>
      </c>
      <c r="E9" s="6" t="s">
        <v>20</v>
      </c>
      <c r="F9" s="1" t="s">
        <v>11</v>
      </c>
      <c r="G9" s="1">
        <v>3</v>
      </c>
      <c r="H9" s="4">
        <v>8.8000000000000007</v>
      </c>
      <c r="I9" s="3">
        <v>0.5</v>
      </c>
      <c r="J9" s="1">
        <v>1.6</v>
      </c>
      <c r="K9" s="4"/>
    </row>
    <row r="10" spans="1:11" x14ac:dyDescent="0.2">
      <c r="A10" s="1">
        <v>46</v>
      </c>
      <c r="B10" s="1" t="s">
        <v>21</v>
      </c>
      <c r="C10" s="6">
        <f>C9+4</f>
        <v>55.75</v>
      </c>
      <c r="D10" s="11" t="s">
        <v>19</v>
      </c>
      <c r="E10" s="6" t="s">
        <v>20</v>
      </c>
      <c r="F10" s="1" t="s">
        <v>11</v>
      </c>
      <c r="G10" s="1">
        <v>3</v>
      </c>
      <c r="H10" s="4">
        <v>9</v>
      </c>
      <c r="I10" s="3">
        <v>0.5</v>
      </c>
      <c r="J10" s="1">
        <v>1.6</v>
      </c>
      <c r="K10" s="4"/>
    </row>
    <row r="11" spans="1:11" x14ac:dyDescent="0.2">
      <c r="A11" s="1">
        <v>47</v>
      </c>
      <c r="B11" s="1" t="s">
        <v>21</v>
      </c>
      <c r="C11" s="6">
        <f>C10+12</f>
        <v>67.75</v>
      </c>
      <c r="D11" s="11" t="s">
        <v>19</v>
      </c>
      <c r="E11" s="6" t="s">
        <v>20</v>
      </c>
      <c r="F11" s="1" t="s">
        <v>11</v>
      </c>
      <c r="G11" s="1">
        <v>3</v>
      </c>
      <c r="H11" s="4">
        <v>8.6999999999999993</v>
      </c>
      <c r="I11" s="3">
        <v>0.5</v>
      </c>
      <c r="J11" s="1">
        <v>1.6</v>
      </c>
      <c r="K11" s="4"/>
    </row>
    <row r="12" spans="1:11" x14ac:dyDescent="0.2">
      <c r="A12" s="1">
        <v>48</v>
      </c>
      <c r="B12" s="1" t="s">
        <v>21</v>
      </c>
      <c r="C12" s="6">
        <f>C11+4.5</f>
        <v>72.25</v>
      </c>
      <c r="D12" s="11" t="s">
        <v>19</v>
      </c>
      <c r="E12" s="6" t="s">
        <v>20</v>
      </c>
      <c r="F12" s="1" t="s">
        <v>11</v>
      </c>
      <c r="G12" s="1">
        <v>3</v>
      </c>
      <c r="H12" s="4">
        <v>8.8000000000000007</v>
      </c>
      <c r="I12" s="3">
        <v>0.5</v>
      </c>
      <c r="J12" s="1">
        <v>1.6</v>
      </c>
      <c r="K12" s="4"/>
    </row>
    <row r="13" spans="1:11" x14ac:dyDescent="0.2">
      <c r="A13" s="1">
        <v>49</v>
      </c>
      <c r="B13" s="1" t="s">
        <v>21</v>
      </c>
      <c r="C13" s="6">
        <v>77.25</v>
      </c>
      <c r="D13" s="11" t="s">
        <v>19</v>
      </c>
      <c r="E13" s="6" t="s">
        <v>20</v>
      </c>
      <c r="F13" s="1" t="s">
        <v>11</v>
      </c>
      <c r="G13" s="1">
        <v>3</v>
      </c>
      <c r="H13" s="4">
        <v>8.6</v>
      </c>
      <c r="I13" s="3">
        <v>0.5</v>
      </c>
      <c r="J13" s="1">
        <v>1.6</v>
      </c>
      <c r="K13" s="4"/>
    </row>
    <row r="14" spans="1:11" x14ac:dyDescent="0.2">
      <c r="A14" s="1">
        <v>50</v>
      </c>
      <c r="B14" s="1" t="s">
        <v>21</v>
      </c>
      <c r="C14" s="6">
        <v>81.25</v>
      </c>
      <c r="D14" s="11" t="s">
        <v>19</v>
      </c>
      <c r="E14" s="6" t="s">
        <v>20</v>
      </c>
      <c r="F14" s="1" t="s">
        <v>11</v>
      </c>
      <c r="G14" s="1">
        <v>3</v>
      </c>
      <c r="H14" s="4">
        <v>8.8000000000000007</v>
      </c>
      <c r="I14" s="3">
        <v>0.5</v>
      </c>
      <c r="J14" s="1">
        <v>1.6</v>
      </c>
      <c r="K14" s="4"/>
    </row>
    <row r="15" spans="1:11" x14ac:dyDescent="0.2">
      <c r="A15" s="1">
        <v>51</v>
      </c>
      <c r="B15" s="1" t="s">
        <v>21</v>
      </c>
      <c r="C15" s="6">
        <v>92.25</v>
      </c>
      <c r="D15" s="11" t="s">
        <v>19</v>
      </c>
      <c r="E15" s="6" t="s">
        <v>20</v>
      </c>
      <c r="F15" s="1" t="s">
        <v>11</v>
      </c>
      <c r="G15" s="1">
        <v>3</v>
      </c>
      <c r="H15" s="4">
        <v>8</v>
      </c>
      <c r="I15" s="3">
        <v>0.5</v>
      </c>
      <c r="J15" s="1">
        <v>1.6</v>
      </c>
      <c r="K15" s="4"/>
    </row>
    <row r="16" spans="1:11" x14ac:dyDescent="0.2">
      <c r="A16" s="1">
        <v>52</v>
      </c>
      <c r="B16" s="1" t="s">
        <v>21</v>
      </c>
      <c r="C16" s="6">
        <v>98.5</v>
      </c>
      <c r="D16" s="11" t="s">
        <v>19</v>
      </c>
      <c r="E16" s="6" t="s">
        <v>20</v>
      </c>
      <c r="F16" s="1" t="s">
        <v>11</v>
      </c>
      <c r="G16" s="1">
        <v>3</v>
      </c>
      <c r="H16" s="4">
        <v>7.9</v>
      </c>
      <c r="I16" s="3">
        <v>0.5</v>
      </c>
      <c r="J16" s="1">
        <v>1.6</v>
      </c>
      <c r="K16" s="4"/>
    </row>
    <row r="17" spans="1:11" x14ac:dyDescent="0.2">
      <c r="A17" s="1">
        <v>53</v>
      </c>
      <c r="B17" s="1" t="s">
        <v>21</v>
      </c>
      <c r="C17" s="6">
        <v>104.75</v>
      </c>
      <c r="D17" s="11" t="s">
        <v>19</v>
      </c>
      <c r="E17" s="6" t="s">
        <v>20</v>
      </c>
      <c r="F17" s="1" t="s">
        <v>11</v>
      </c>
      <c r="G17" s="1">
        <v>3</v>
      </c>
      <c r="H17" s="4">
        <v>7.5</v>
      </c>
      <c r="I17" s="3">
        <v>0.5</v>
      </c>
      <c r="J17" s="1">
        <v>1.6</v>
      </c>
      <c r="K17" s="4"/>
    </row>
    <row r="18" spans="1:11" x14ac:dyDescent="0.2">
      <c r="A18" s="1">
        <v>54</v>
      </c>
      <c r="B18" s="1" t="s">
        <v>21</v>
      </c>
      <c r="C18" s="6">
        <f>C17+12.75</f>
        <v>117.5</v>
      </c>
      <c r="D18" s="11" t="s">
        <v>19</v>
      </c>
      <c r="E18" s="6" t="s">
        <v>20</v>
      </c>
      <c r="F18" s="1" t="s">
        <v>11</v>
      </c>
      <c r="G18" s="1">
        <v>3</v>
      </c>
      <c r="H18" s="4">
        <v>7</v>
      </c>
      <c r="I18" s="3">
        <v>0.5</v>
      </c>
      <c r="J18" s="1">
        <v>1.6</v>
      </c>
      <c r="K18" s="4"/>
    </row>
    <row r="19" spans="1:11" x14ac:dyDescent="0.2">
      <c r="A19" s="1">
        <v>55</v>
      </c>
      <c r="B19" s="1" t="s">
        <v>21</v>
      </c>
      <c r="C19" s="6">
        <f>C18+4.25</f>
        <v>121.75</v>
      </c>
      <c r="D19" s="11" t="s">
        <v>19</v>
      </c>
      <c r="E19" s="6" t="s">
        <v>20</v>
      </c>
      <c r="F19" s="1" t="s">
        <v>11</v>
      </c>
      <c r="G19" s="1">
        <v>3</v>
      </c>
      <c r="H19" s="4">
        <v>7</v>
      </c>
      <c r="I19" s="3">
        <v>0.5</v>
      </c>
      <c r="J19" s="1">
        <v>1.6</v>
      </c>
      <c r="K19" s="4"/>
    </row>
    <row r="20" spans="1:11" x14ac:dyDescent="0.2">
      <c r="A20" s="1">
        <v>56</v>
      </c>
      <c r="B20" s="1" t="s">
        <v>21</v>
      </c>
      <c r="C20" s="6">
        <f>C19+5.75</f>
        <v>127.5</v>
      </c>
      <c r="D20" s="11" t="s">
        <v>19</v>
      </c>
      <c r="E20" s="6" t="s">
        <v>20</v>
      </c>
      <c r="F20" s="1" t="s">
        <v>11</v>
      </c>
      <c r="G20" s="1">
        <v>3</v>
      </c>
      <c r="H20" s="4">
        <v>6.8</v>
      </c>
      <c r="I20" s="3">
        <v>0.5</v>
      </c>
      <c r="J20" s="1">
        <v>1.6</v>
      </c>
      <c r="K20" s="4"/>
    </row>
    <row r="21" spans="1:11" x14ac:dyDescent="0.2">
      <c r="A21" s="1">
        <v>78</v>
      </c>
      <c r="B21" s="1" t="s">
        <v>12</v>
      </c>
      <c r="C21" s="4"/>
      <c r="D21" s="4"/>
      <c r="E21" s="4"/>
      <c r="F21" s="4"/>
      <c r="G21" s="4"/>
      <c r="H21" s="4"/>
      <c r="I21" s="4"/>
      <c r="J21" s="4"/>
      <c r="K21" s="4" t="s">
        <v>16</v>
      </c>
    </row>
    <row r="22" spans="1:11" x14ac:dyDescent="0.2">
      <c r="A22" s="1">
        <v>79</v>
      </c>
      <c r="B22" s="1" t="s">
        <v>13</v>
      </c>
      <c r="C22" s="4"/>
      <c r="D22" s="4"/>
      <c r="E22" s="4"/>
      <c r="F22" s="4"/>
      <c r="G22" s="4"/>
      <c r="H22" s="4"/>
      <c r="I22" s="4"/>
      <c r="J22" s="4"/>
      <c r="K22" s="4" t="s">
        <v>16</v>
      </c>
    </row>
    <row r="23" spans="1:11" x14ac:dyDescent="0.2">
      <c r="A23" s="1">
        <v>80</v>
      </c>
      <c r="B23" s="1" t="s">
        <v>14</v>
      </c>
      <c r="C23" s="4"/>
      <c r="D23" s="4"/>
      <c r="E23" s="4"/>
      <c r="F23" s="4"/>
      <c r="G23" s="4"/>
      <c r="H23" s="4"/>
      <c r="I23" s="4"/>
      <c r="J23" s="4"/>
      <c r="K23" s="4" t="s">
        <v>16</v>
      </c>
    </row>
    <row r="24" spans="1:11" x14ac:dyDescent="0.2">
      <c r="A24" s="1">
        <v>81</v>
      </c>
      <c r="B24" s="8" t="s">
        <v>15</v>
      </c>
      <c r="C24" s="4"/>
      <c r="D24" s="4"/>
      <c r="E24" s="4"/>
      <c r="F24" s="4"/>
      <c r="G24" s="4"/>
      <c r="H24" s="4"/>
      <c r="I24" s="4"/>
      <c r="J24" s="4"/>
      <c r="K24" s="4" t="s">
        <v>16</v>
      </c>
    </row>
    <row r="25" spans="1:11" x14ac:dyDescent="0.2">
      <c r="A25" s="9"/>
      <c r="B25" s="7"/>
    </row>
    <row r="26" spans="1:11" x14ac:dyDescent="0.2">
      <c r="A26" s="5"/>
    </row>
    <row r="27" spans="1:11" x14ac:dyDescent="0.2">
      <c r="A27" s="5"/>
    </row>
    <row r="28" spans="1:11" x14ac:dyDescent="0.2">
      <c r="A28" s="5"/>
    </row>
  </sheetData>
  <phoneticPr fontId="4" type="noConversion"/>
  <pageMargins left="0.7" right="0.7" top="0.75" bottom="0.75" header="0.3" footer="0.3"/>
  <pageSetup scale="47" orientation="portrait" r:id="rId1"/>
  <ignoredErrors>
    <ignoredError sqref="C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information</vt:lpstr>
    </vt:vector>
  </TitlesOfParts>
  <Company>Thayer School of Engineering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cp:lastPrinted>2021-08-23T13:50:05Z</cp:lastPrinted>
  <dcterms:created xsi:type="dcterms:W3CDTF">2021-03-01T22:06:18Z</dcterms:created>
  <dcterms:modified xsi:type="dcterms:W3CDTF">2025-08-13T04:16:39Z</dcterms:modified>
</cp:coreProperties>
</file>